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ac Pirata\"/>
    </mc:Choice>
  </mc:AlternateContent>
  <bookViews>
    <workbookView xWindow="0" yWindow="0" windowWidth="20490" windowHeight="753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X32" i="1"/>
  <c r="X30" i="1"/>
  <c r="X31" i="1"/>
  <c r="X33" i="1"/>
  <c r="X23" i="1"/>
  <c r="X21" i="1"/>
  <c r="X35" i="1"/>
  <c r="X36" i="1"/>
  <c r="Y21" i="1"/>
  <c r="X22" i="1"/>
  <c r="X24" i="1"/>
  <c r="X25" i="1"/>
  <c r="X26" i="1"/>
  <c r="X28" i="1"/>
  <c r="X29" i="1"/>
  <c r="X34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V21" i="1"/>
  <c r="W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</calcChain>
</file>

<file path=xl/sharedStrings.xml><?xml version="1.0" encoding="utf-8"?>
<sst xmlns="http://schemas.openxmlformats.org/spreadsheetml/2006/main" count="149" uniqueCount="74">
  <si>
    <t>VELA</t>
  </si>
  <si>
    <t>DNC</t>
  </si>
  <si>
    <t>DSQ</t>
  </si>
  <si>
    <t>REGATA 1</t>
  </si>
  <si>
    <t>REGATA 2</t>
  </si>
  <si>
    <t>REGATA 3</t>
  </si>
  <si>
    <t>NOMBRE</t>
  </si>
  <si>
    <t>TIMONEL</t>
  </si>
  <si>
    <t>TRIPULANTE</t>
  </si>
  <si>
    <t>COBRETTI</t>
  </si>
  <si>
    <t>FRANCISCO ROMPELTIEN</t>
  </si>
  <si>
    <t>FRANZ ROMPELTIEN</t>
  </si>
  <si>
    <t>FELIPE ECHEÑIQUE</t>
  </si>
  <si>
    <t>JUAN ECHEÑIQUE</t>
  </si>
  <si>
    <t>ANGELA HERRERA</t>
  </si>
  <si>
    <t>ARTURO MARIN</t>
  </si>
  <si>
    <t>FELIPE GIL</t>
  </si>
  <si>
    <t>BERNARDITA HERRERA</t>
  </si>
  <si>
    <t>MAURICIO ZULUETA</t>
  </si>
  <si>
    <t>LORETO MALUK</t>
  </si>
  <si>
    <t>PABLO WALPER</t>
  </si>
  <si>
    <t>JUAN IGNACIO MOLINA</t>
  </si>
  <si>
    <t>ARTURO KUTSCHER</t>
  </si>
  <si>
    <t>CONSTANZA MOENKEBERG</t>
  </si>
  <si>
    <t>JAN KNOPPEL</t>
  </si>
  <si>
    <t>LUIS CARO</t>
  </si>
  <si>
    <t>CARLOS GOMEZ</t>
  </si>
  <si>
    <t>AMANDA ROMPELTIEN</t>
  </si>
  <si>
    <t>RODRIGO BARRIA</t>
  </si>
  <si>
    <t>MARGARITA RIOS</t>
  </si>
  <si>
    <t>HERNAN MARTINEZ</t>
  </si>
  <si>
    <t>JOAQUIN MARTINEZ</t>
  </si>
  <si>
    <t>ANDRES HORLACHER</t>
  </si>
  <si>
    <t>MARTIN HORLACHER</t>
  </si>
  <si>
    <t>GUILLERMO ACUÑA</t>
  </si>
  <si>
    <t>ANTONIO PI</t>
  </si>
  <si>
    <t>DANIEL ELTON</t>
  </si>
  <si>
    <t>PASCAL ELTON</t>
  </si>
  <si>
    <t>MANDINGA</t>
  </si>
  <si>
    <t>CAPITAN PANDA</t>
  </si>
  <si>
    <t>GANZ ANDERS 3</t>
  </si>
  <si>
    <t>GREEN CLOWN</t>
  </si>
  <si>
    <t>EMA CATALINA</t>
  </si>
  <si>
    <t>T &amp; G</t>
  </si>
  <si>
    <t>PERLA NEGRA</t>
  </si>
  <si>
    <t>VALENTIN</t>
  </si>
  <si>
    <t>COCOON</t>
  </si>
  <si>
    <t>DRAKE</t>
  </si>
  <si>
    <t>RODRIGO BELTRAN</t>
  </si>
  <si>
    <t>BASTIAN CASTRO</t>
  </si>
  <si>
    <t>RIÑIHUE VICE</t>
  </si>
  <si>
    <t>LAUTARO</t>
  </si>
  <si>
    <t>WOODSTOCK</t>
  </si>
  <si>
    <t>HO PESAO MEN</t>
  </si>
  <si>
    <t>REGATA 4</t>
  </si>
  <si>
    <t>REGATA 5</t>
  </si>
  <si>
    <t>REGATA 6</t>
  </si>
  <si>
    <t>WAGGELDI</t>
  </si>
  <si>
    <t>REGATA 7</t>
  </si>
  <si>
    <t>REGATA 9</t>
  </si>
  <si>
    <t>BFD</t>
  </si>
  <si>
    <t>DNF</t>
  </si>
  <si>
    <t>DNS</t>
  </si>
  <si>
    <t>PARCIAL</t>
  </si>
  <si>
    <t>TOTAL</t>
  </si>
  <si>
    <t>FERNANDA ACUÑA</t>
  </si>
  <si>
    <t>REGATA 8</t>
  </si>
  <si>
    <t>REGATA 10</t>
  </si>
  <si>
    <t>REGATA 11</t>
  </si>
  <si>
    <t>REGATA 12</t>
  </si>
  <si>
    <t>DESCARTE 1</t>
  </si>
  <si>
    <t>DESCARTE 2</t>
  </si>
  <si>
    <t>MAS 7</t>
  </si>
  <si>
    <t>MAS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</si>
</sst>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textRotation="90"/>
    </xf>
    <xf numFmtId="49" fontId="0" fillId="0" borderId="0" xfId="0" applyNumberFormat="1" applyAlignment="1">
      <alignment horizontal="right"/>
    </xf>
    <xf numFmtId="49" fontId="0" fillId="3" borderId="0" xfId="0" applyNumberFormat="1" applyFill="1" applyAlignment="1">
      <alignment horizontal="right"/>
    </xf>
    <xf numFmtId="49" fontId="0" fillId="2" borderId="0" xfId="0" applyNumberFormat="1" applyFill="1" applyAlignment="1">
      <alignment horizontal="right"/>
    </xf>
    <xf numFmtId="49" fontId="0" fillId="2" borderId="0" xfId="0" applyNumberFormat="1" applyFill="1"/>
    <xf numFmtId="49" fontId="0" fillId="3" borderId="0" xfId="0" applyNumberFormat="1" applyFill="1"/>
    <xf numFmtId="1" fontId="0" fillId="0" borderId="0" xfId="0" applyNumberFormat="1" applyAlignment="1">
      <alignment horizontal="right"/>
    </xf>
    <xf numFmtId="1" fontId="0" fillId="3" borderId="0" xfId="0" applyNumberForma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2" borderId="0" xfId="0" applyNumberFormat="1" applyFill="1"/>
    <xf numFmtId="1" fontId="0" fillId="3" borderId="0" xfId="0" applyNumberFormat="1" applyFill="1"/>
    <xf numFmtId="0" fontId="0" fillId="3" borderId="0" xfId="0" applyNumberFormat="1" applyFill="1" applyAlignment="1">
      <alignment horizontal="right"/>
    </xf>
    <xf numFmtId="0" fontId="0" fillId="0" borderId="0" xfId="0" applyNumberFormat="1" applyAlignment="1">
      <alignment horizontal="right"/>
    </xf>
    <xf numFmtId="0" fontId="0" fillId="2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topLeftCell="D20" workbookViewId="0">
      <selection activeCell="Z32" sqref="Z32"/>
    </sheetView>
  </sheetViews>
  <sheetFormatPr baseColWidth="10" defaultRowHeight="15" x14ac:dyDescent="0.25"/>
  <cols>
    <col min="1" max="1" width="3" bestFit="1" customWidth="1"/>
    <col min="2" max="2" width="6.42578125" customWidth="1"/>
    <col min="3" max="3" width="15.7109375" bestFit="1" customWidth="1"/>
    <col min="4" max="4" width="23.140625" bestFit="1" customWidth="1"/>
    <col min="5" max="5" width="25" bestFit="1" customWidth="1"/>
    <col min="6" max="21" width="5" customWidth="1"/>
    <col min="22" max="25" width="0" hidden="1" customWidth="1"/>
  </cols>
  <sheetData>
    <row r="1" spans="1:25" ht="59.25" x14ac:dyDescent="0.25">
      <c r="B1" t="s">
        <v>0</v>
      </c>
      <c r="C1" t="s">
        <v>6</v>
      </c>
      <c r="D1" t="s">
        <v>7</v>
      </c>
      <c r="E1" t="s">
        <v>8</v>
      </c>
      <c r="F1" s="4" t="s">
        <v>3</v>
      </c>
      <c r="G1" s="4" t="s">
        <v>4</v>
      </c>
      <c r="H1" s="4" t="s">
        <v>5</v>
      </c>
      <c r="I1" s="4" t="s">
        <v>54</v>
      </c>
      <c r="J1" s="4" t="s">
        <v>55</v>
      </c>
      <c r="K1" s="4" t="s">
        <v>56</v>
      </c>
      <c r="L1" s="4" t="s">
        <v>58</v>
      </c>
      <c r="M1" s="4" t="s">
        <v>66</v>
      </c>
      <c r="N1" s="4" t="s">
        <v>59</v>
      </c>
      <c r="O1" s="4" t="s">
        <v>67</v>
      </c>
      <c r="P1" s="4" t="s">
        <v>68</v>
      </c>
      <c r="Q1" s="4" t="s">
        <v>69</v>
      </c>
      <c r="R1" s="4" t="s">
        <v>63</v>
      </c>
      <c r="S1" s="4" t="s">
        <v>70</v>
      </c>
      <c r="T1" s="4" t="s">
        <v>71</v>
      </c>
      <c r="U1" s="4" t="s">
        <v>64</v>
      </c>
    </row>
    <row r="2" spans="1:25" x14ac:dyDescent="0.25">
      <c r="A2">
        <v>1</v>
      </c>
      <c r="B2">
        <v>443</v>
      </c>
      <c r="C2" t="s">
        <v>9</v>
      </c>
      <c r="D2" t="s">
        <v>10</v>
      </c>
      <c r="E2" t="s">
        <v>11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6">
        <v>7</v>
      </c>
      <c r="M2" s="6" t="s">
        <v>60</v>
      </c>
      <c r="N2" s="5">
        <v>2</v>
      </c>
      <c r="O2" s="5">
        <v>3</v>
      </c>
      <c r="P2" s="5">
        <v>2</v>
      </c>
      <c r="Q2" s="5">
        <v>2</v>
      </c>
      <c r="R2">
        <v>39</v>
      </c>
      <c r="S2">
        <v>17</v>
      </c>
      <c r="T2" s="2">
        <v>7</v>
      </c>
      <c r="U2">
        <v>15</v>
      </c>
      <c r="X2" t="s">
        <v>1</v>
      </c>
      <c r="Y2">
        <v>17</v>
      </c>
    </row>
    <row r="3" spans="1:25" x14ac:dyDescent="0.25">
      <c r="A3">
        <v>2</v>
      </c>
      <c r="B3">
        <v>420</v>
      </c>
      <c r="C3" t="s">
        <v>38</v>
      </c>
      <c r="D3" t="s">
        <v>12</v>
      </c>
      <c r="E3" t="s">
        <v>13</v>
      </c>
      <c r="F3" s="5">
        <v>2</v>
      </c>
      <c r="G3" s="5">
        <v>2</v>
      </c>
      <c r="H3" s="6">
        <v>5</v>
      </c>
      <c r="I3" s="5">
        <v>3</v>
      </c>
      <c r="J3" s="5">
        <v>2</v>
      </c>
      <c r="K3" s="5">
        <v>2</v>
      </c>
      <c r="L3" s="6">
        <v>5</v>
      </c>
      <c r="M3" s="5">
        <v>5</v>
      </c>
      <c r="N3" s="5">
        <v>5</v>
      </c>
      <c r="O3" s="5">
        <v>1</v>
      </c>
      <c r="P3" s="5">
        <v>3</v>
      </c>
      <c r="Q3" s="5">
        <v>3</v>
      </c>
      <c r="R3">
        <v>38</v>
      </c>
      <c r="S3">
        <v>5</v>
      </c>
      <c r="T3" s="2">
        <v>5</v>
      </c>
      <c r="U3">
        <v>28</v>
      </c>
    </row>
    <row r="4" spans="1:25" x14ac:dyDescent="0.25">
      <c r="A4">
        <v>3</v>
      </c>
      <c r="B4">
        <v>4382</v>
      </c>
      <c r="C4" t="s">
        <v>40</v>
      </c>
      <c r="D4" t="s">
        <v>16</v>
      </c>
      <c r="E4" t="s">
        <v>17</v>
      </c>
      <c r="F4" s="5">
        <v>4</v>
      </c>
      <c r="G4" s="5">
        <v>6</v>
      </c>
      <c r="H4" s="5">
        <v>2</v>
      </c>
      <c r="I4" s="6">
        <v>10</v>
      </c>
      <c r="J4" s="5">
        <v>3</v>
      </c>
      <c r="K4" s="5">
        <v>5</v>
      </c>
      <c r="L4" s="5">
        <v>1</v>
      </c>
      <c r="M4" s="5">
        <v>1</v>
      </c>
      <c r="N4" s="6" t="s">
        <v>61</v>
      </c>
      <c r="O4" s="5">
        <v>6</v>
      </c>
      <c r="P4" s="5">
        <v>4</v>
      </c>
      <c r="Q4" s="5">
        <v>1</v>
      </c>
      <c r="R4">
        <v>60</v>
      </c>
      <c r="S4">
        <v>17</v>
      </c>
      <c r="T4" s="2">
        <v>10</v>
      </c>
      <c r="U4">
        <v>33</v>
      </c>
    </row>
    <row r="5" spans="1:25" x14ac:dyDescent="0.25">
      <c r="A5">
        <v>4</v>
      </c>
      <c r="B5">
        <v>418</v>
      </c>
      <c r="C5" t="s">
        <v>41</v>
      </c>
      <c r="D5" t="s">
        <v>18</v>
      </c>
      <c r="E5" t="s">
        <v>19</v>
      </c>
      <c r="F5" s="5">
        <v>3</v>
      </c>
      <c r="G5" s="6">
        <v>8</v>
      </c>
      <c r="H5" s="5">
        <v>4</v>
      </c>
      <c r="I5" s="5">
        <v>2</v>
      </c>
      <c r="J5" s="5">
        <v>5</v>
      </c>
      <c r="K5" s="5">
        <v>3</v>
      </c>
      <c r="L5" s="5">
        <v>3</v>
      </c>
      <c r="M5" s="6">
        <v>9</v>
      </c>
      <c r="N5" s="5">
        <v>6</v>
      </c>
      <c r="O5" s="5">
        <v>2</v>
      </c>
      <c r="P5" s="5">
        <v>1</v>
      </c>
      <c r="Q5" s="5">
        <v>6</v>
      </c>
      <c r="R5">
        <v>52</v>
      </c>
      <c r="S5">
        <v>9</v>
      </c>
      <c r="T5" s="2">
        <v>8</v>
      </c>
      <c r="U5">
        <v>35</v>
      </c>
    </row>
    <row r="6" spans="1:25" x14ac:dyDescent="0.25">
      <c r="A6">
        <v>5</v>
      </c>
      <c r="B6">
        <v>419</v>
      </c>
      <c r="C6" t="s">
        <v>39</v>
      </c>
      <c r="D6" t="s">
        <v>14</v>
      </c>
      <c r="E6" t="s">
        <v>15</v>
      </c>
      <c r="F6" s="5">
        <v>5</v>
      </c>
      <c r="G6" s="5">
        <v>3</v>
      </c>
      <c r="H6" s="5">
        <v>3</v>
      </c>
      <c r="I6" s="5">
        <v>5</v>
      </c>
      <c r="J6" s="5">
        <v>7</v>
      </c>
      <c r="K6" s="6">
        <v>8</v>
      </c>
      <c r="L6" s="5">
        <v>2</v>
      </c>
      <c r="M6" s="5">
        <v>2</v>
      </c>
      <c r="N6" s="5">
        <v>1</v>
      </c>
      <c r="O6" s="6">
        <v>7</v>
      </c>
      <c r="P6" s="5">
        <v>6</v>
      </c>
      <c r="Q6" s="5">
        <v>5</v>
      </c>
      <c r="R6">
        <v>54</v>
      </c>
      <c r="S6">
        <v>8</v>
      </c>
      <c r="T6">
        <v>7</v>
      </c>
      <c r="U6">
        <v>39</v>
      </c>
    </row>
    <row r="7" spans="1:25" x14ac:dyDescent="0.25">
      <c r="A7">
        <v>6</v>
      </c>
      <c r="B7">
        <v>4357</v>
      </c>
      <c r="C7" t="s">
        <v>42</v>
      </c>
      <c r="D7" t="s">
        <v>20</v>
      </c>
      <c r="E7" t="s">
        <v>21</v>
      </c>
      <c r="F7" s="6">
        <v>7</v>
      </c>
      <c r="G7" s="5">
        <v>5</v>
      </c>
      <c r="H7" s="6">
        <v>7</v>
      </c>
      <c r="I7" s="5">
        <v>6</v>
      </c>
      <c r="J7" s="5">
        <v>4</v>
      </c>
      <c r="K7" s="5">
        <v>4</v>
      </c>
      <c r="L7" s="5">
        <v>6</v>
      </c>
      <c r="M7" s="5">
        <v>4</v>
      </c>
      <c r="N7" s="5">
        <v>4</v>
      </c>
      <c r="O7" s="5">
        <v>4</v>
      </c>
      <c r="P7" s="5">
        <v>5</v>
      </c>
      <c r="Q7" s="5">
        <v>4</v>
      </c>
      <c r="R7">
        <v>60</v>
      </c>
      <c r="S7">
        <v>7</v>
      </c>
      <c r="T7" s="2">
        <v>7</v>
      </c>
      <c r="U7">
        <v>46</v>
      </c>
    </row>
    <row r="8" spans="1:25" x14ac:dyDescent="0.25">
      <c r="A8">
        <v>7</v>
      </c>
      <c r="B8">
        <v>248</v>
      </c>
      <c r="C8" t="s">
        <v>43</v>
      </c>
      <c r="D8" t="s">
        <v>22</v>
      </c>
      <c r="E8" t="s">
        <v>23</v>
      </c>
      <c r="F8" s="5">
        <v>6</v>
      </c>
      <c r="G8" s="5">
        <v>7</v>
      </c>
      <c r="H8" s="5">
        <v>6</v>
      </c>
      <c r="I8" s="5">
        <v>4</v>
      </c>
      <c r="J8" s="5">
        <v>6</v>
      </c>
      <c r="K8" s="5">
        <v>6</v>
      </c>
      <c r="L8" s="5">
        <v>4</v>
      </c>
      <c r="M8" s="5">
        <v>3</v>
      </c>
      <c r="N8" s="5">
        <v>3</v>
      </c>
      <c r="O8" s="6" t="s">
        <v>62</v>
      </c>
      <c r="P8" s="6" t="s">
        <v>62</v>
      </c>
      <c r="Q8" s="5" t="s">
        <v>62</v>
      </c>
      <c r="R8">
        <v>96</v>
      </c>
      <c r="S8">
        <v>17</v>
      </c>
      <c r="T8" s="2">
        <v>17</v>
      </c>
      <c r="U8">
        <v>62</v>
      </c>
    </row>
    <row r="9" spans="1:25" x14ac:dyDescent="0.25">
      <c r="A9">
        <v>8</v>
      </c>
      <c r="B9">
        <v>1</v>
      </c>
      <c r="C9" t="s">
        <v>44</v>
      </c>
      <c r="D9" t="s">
        <v>24</v>
      </c>
      <c r="E9" t="s">
        <v>25</v>
      </c>
      <c r="F9" s="6">
        <v>8</v>
      </c>
      <c r="G9" s="5">
        <v>4</v>
      </c>
      <c r="H9" s="5">
        <v>8</v>
      </c>
      <c r="I9" s="5">
        <v>8</v>
      </c>
      <c r="J9" s="6">
        <v>9</v>
      </c>
      <c r="K9" s="5">
        <v>7</v>
      </c>
      <c r="L9" s="5">
        <v>8</v>
      </c>
      <c r="M9" s="5">
        <v>6</v>
      </c>
      <c r="N9" s="5">
        <v>7</v>
      </c>
      <c r="O9" s="5">
        <v>8</v>
      </c>
      <c r="P9" s="5">
        <v>7</v>
      </c>
      <c r="Q9" s="5">
        <v>7</v>
      </c>
      <c r="R9">
        <v>87</v>
      </c>
      <c r="S9">
        <v>9</v>
      </c>
      <c r="T9" s="2">
        <v>8</v>
      </c>
      <c r="U9">
        <v>70</v>
      </c>
    </row>
    <row r="10" spans="1:25" x14ac:dyDescent="0.25">
      <c r="A10">
        <v>9</v>
      </c>
      <c r="B10">
        <v>435</v>
      </c>
      <c r="C10" t="s">
        <v>45</v>
      </c>
      <c r="D10" t="s">
        <v>26</v>
      </c>
      <c r="E10" t="s">
        <v>27</v>
      </c>
      <c r="F10" s="5">
        <v>9</v>
      </c>
      <c r="G10" s="5">
        <v>9</v>
      </c>
      <c r="H10" s="6">
        <v>10</v>
      </c>
      <c r="I10" s="5">
        <v>7</v>
      </c>
      <c r="J10" s="5">
        <v>8</v>
      </c>
      <c r="K10" s="6">
        <v>10</v>
      </c>
      <c r="L10" s="5">
        <v>10</v>
      </c>
      <c r="M10" s="5">
        <v>8</v>
      </c>
      <c r="N10" s="5">
        <v>8</v>
      </c>
      <c r="O10" s="5">
        <v>5</v>
      </c>
      <c r="P10" s="5">
        <v>8</v>
      </c>
      <c r="Q10" s="5">
        <v>9</v>
      </c>
      <c r="R10">
        <v>101</v>
      </c>
      <c r="S10">
        <v>10</v>
      </c>
      <c r="T10" s="2">
        <v>10</v>
      </c>
      <c r="U10">
        <v>81</v>
      </c>
    </row>
    <row r="11" spans="1:25" x14ac:dyDescent="0.25">
      <c r="A11">
        <v>10</v>
      </c>
      <c r="B11">
        <v>4203</v>
      </c>
      <c r="C11" t="s">
        <v>52</v>
      </c>
      <c r="D11" t="s">
        <v>34</v>
      </c>
      <c r="E11" t="s">
        <v>65</v>
      </c>
      <c r="F11" s="6" t="s">
        <v>62</v>
      </c>
      <c r="G11" s="6" t="s">
        <v>62</v>
      </c>
      <c r="H11" s="5" t="s">
        <v>62</v>
      </c>
      <c r="I11" s="5">
        <v>9</v>
      </c>
      <c r="J11" s="5">
        <v>15</v>
      </c>
      <c r="K11" s="5">
        <v>9</v>
      </c>
      <c r="L11" s="5">
        <v>9</v>
      </c>
      <c r="M11" s="5">
        <v>7</v>
      </c>
      <c r="N11" s="5">
        <v>9</v>
      </c>
      <c r="O11" s="5">
        <v>13</v>
      </c>
      <c r="P11" s="5">
        <v>11</v>
      </c>
      <c r="Q11" s="5">
        <v>8</v>
      </c>
      <c r="R11">
        <v>141</v>
      </c>
      <c r="S11">
        <v>17</v>
      </c>
      <c r="T11" s="2">
        <v>17</v>
      </c>
      <c r="U11">
        <v>107</v>
      </c>
    </row>
    <row r="12" spans="1:25" x14ac:dyDescent="0.25">
      <c r="A12">
        <v>11</v>
      </c>
      <c r="B12">
        <v>4276</v>
      </c>
      <c r="C12" t="s">
        <v>57</v>
      </c>
      <c r="D12" t="s">
        <v>28</v>
      </c>
      <c r="E12" t="s">
        <v>29</v>
      </c>
      <c r="F12" s="5">
        <v>11</v>
      </c>
      <c r="G12" s="5">
        <v>10</v>
      </c>
      <c r="H12" s="5">
        <v>9</v>
      </c>
      <c r="I12" s="6">
        <v>15</v>
      </c>
      <c r="J12" s="5">
        <v>12</v>
      </c>
      <c r="K12" s="5">
        <v>13</v>
      </c>
      <c r="L12" s="6" t="s">
        <v>61</v>
      </c>
      <c r="M12" s="5">
        <v>13</v>
      </c>
      <c r="N12" s="5">
        <v>11</v>
      </c>
      <c r="O12" s="5">
        <v>9</v>
      </c>
      <c r="P12" s="5">
        <v>9</v>
      </c>
      <c r="Q12" s="5">
        <v>11</v>
      </c>
      <c r="R12">
        <v>140</v>
      </c>
      <c r="S12">
        <v>17</v>
      </c>
      <c r="T12" s="2">
        <v>15</v>
      </c>
      <c r="U12">
        <v>108</v>
      </c>
    </row>
    <row r="13" spans="1:25" s="1" customFormat="1" x14ac:dyDescent="0.25">
      <c r="A13">
        <v>12</v>
      </c>
      <c r="B13">
        <v>182</v>
      </c>
      <c r="C13" t="s">
        <v>46</v>
      </c>
      <c r="D13" t="s">
        <v>30</v>
      </c>
      <c r="E13" t="s">
        <v>31</v>
      </c>
      <c r="F13" s="5">
        <v>10</v>
      </c>
      <c r="G13" s="6" t="s">
        <v>2</v>
      </c>
      <c r="H13" s="5">
        <v>11</v>
      </c>
      <c r="I13" s="5">
        <v>11</v>
      </c>
      <c r="J13" s="5">
        <v>10</v>
      </c>
      <c r="K13" s="5">
        <v>11</v>
      </c>
      <c r="L13" s="5">
        <v>15</v>
      </c>
      <c r="M13" s="5">
        <v>10</v>
      </c>
      <c r="N13" s="5">
        <v>10</v>
      </c>
      <c r="O13" s="5">
        <v>15</v>
      </c>
      <c r="P13" s="5">
        <v>10</v>
      </c>
      <c r="Q13" s="6" t="s">
        <v>61</v>
      </c>
      <c r="R13">
        <v>147</v>
      </c>
      <c r="S13">
        <v>17</v>
      </c>
      <c r="T13" s="2">
        <v>17</v>
      </c>
      <c r="U13">
        <v>113</v>
      </c>
      <c r="V13"/>
      <c r="W13"/>
      <c r="X13"/>
    </row>
    <row r="14" spans="1:25" x14ac:dyDescent="0.25">
      <c r="A14">
        <v>13</v>
      </c>
      <c r="B14" s="1">
        <v>296</v>
      </c>
      <c r="C14" s="1" t="s">
        <v>50</v>
      </c>
      <c r="D14" s="1" t="s">
        <v>32</v>
      </c>
      <c r="E14" s="1" t="s">
        <v>33</v>
      </c>
      <c r="F14" s="7">
        <v>13</v>
      </c>
      <c r="G14" s="7">
        <v>13</v>
      </c>
      <c r="H14" s="6" t="s">
        <v>62</v>
      </c>
      <c r="I14" s="8">
        <v>13</v>
      </c>
      <c r="J14" s="9">
        <v>14</v>
      </c>
      <c r="K14" s="8">
        <v>12</v>
      </c>
      <c r="L14" s="8">
        <v>14</v>
      </c>
      <c r="M14" s="8">
        <v>12</v>
      </c>
      <c r="N14" s="8">
        <v>12</v>
      </c>
      <c r="O14" s="8">
        <v>12</v>
      </c>
      <c r="P14" s="8">
        <v>13</v>
      </c>
      <c r="Q14" s="8">
        <v>10</v>
      </c>
      <c r="R14">
        <v>155</v>
      </c>
      <c r="S14">
        <v>17</v>
      </c>
      <c r="T14" s="2">
        <v>14</v>
      </c>
      <c r="U14">
        <v>124</v>
      </c>
    </row>
    <row r="15" spans="1:25" s="1" customFormat="1" x14ac:dyDescent="0.25">
      <c r="A15">
        <v>14</v>
      </c>
      <c r="B15" s="1">
        <v>506</v>
      </c>
      <c r="C15" s="1" t="s">
        <v>47</v>
      </c>
      <c r="D15" s="1" t="s">
        <v>48</v>
      </c>
      <c r="E15" s="1" t="s">
        <v>49</v>
      </c>
      <c r="F15" s="6">
        <v>14</v>
      </c>
      <c r="G15" s="7">
        <v>11</v>
      </c>
      <c r="H15" s="7">
        <v>13</v>
      </c>
      <c r="I15" s="9">
        <v>14</v>
      </c>
      <c r="J15" s="8">
        <v>13</v>
      </c>
      <c r="K15" s="8">
        <v>14</v>
      </c>
      <c r="L15" s="8">
        <v>13</v>
      </c>
      <c r="M15" s="8">
        <v>11</v>
      </c>
      <c r="N15" s="8">
        <v>13</v>
      </c>
      <c r="O15" s="8">
        <v>11</v>
      </c>
      <c r="P15" s="8">
        <v>14</v>
      </c>
      <c r="Q15" s="8">
        <v>12</v>
      </c>
      <c r="R15">
        <v>153</v>
      </c>
      <c r="S15">
        <v>14</v>
      </c>
      <c r="T15" s="2">
        <v>14</v>
      </c>
      <c r="U15">
        <v>125</v>
      </c>
      <c r="V15"/>
      <c r="W15"/>
      <c r="X15"/>
    </row>
    <row r="16" spans="1:25" s="1" customFormat="1" x14ac:dyDescent="0.25">
      <c r="A16">
        <v>15</v>
      </c>
      <c r="B16" s="1">
        <v>319</v>
      </c>
      <c r="C16" s="1" t="s">
        <v>51</v>
      </c>
      <c r="D16" s="1" t="s">
        <v>36</v>
      </c>
      <c r="E16" s="1" t="s">
        <v>37</v>
      </c>
      <c r="F16" s="7">
        <v>12</v>
      </c>
      <c r="G16" s="6" t="s">
        <v>62</v>
      </c>
      <c r="H16" s="6" t="s">
        <v>61</v>
      </c>
      <c r="I16" s="7">
        <v>12</v>
      </c>
      <c r="J16" s="7">
        <v>11</v>
      </c>
      <c r="K16" s="7" t="s">
        <v>62</v>
      </c>
      <c r="L16" s="7">
        <v>12</v>
      </c>
      <c r="M16" s="7" t="s">
        <v>60</v>
      </c>
      <c r="N16" s="7" t="s">
        <v>62</v>
      </c>
      <c r="O16" s="7">
        <v>10</v>
      </c>
      <c r="P16" s="7">
        <v>12</v>
      </c>
      <c r="Q16" s="7" t="s">
        <v>62</v>
      </c>
      <c r="R16">
        <v>171</v>
      </c>
      <c r="S16">
        <v>17</v>
      </c>
      <c r="T16" s="2">
        <v>17</v>
      </c>
      <c r="U16">
        <v>137</v>
      </c>
      <c r="V16"/>
      <c r="W16"/>
      <c r="X16"/>
    </row>
    <row r="17" spans="1:25" x14ac:dyDescent="0.25">
      <c r="A17">
        <v>16</v>
      </c>
      <c r="B17">
        <v>402</v>
      </c>
      <c r="C17" t="s">
        <v>53</v>
      </c>
      <c r="D17" t="s">
        <v>35</v>
      </c>
      <c r="F17" s="5">
        <v>15</v>
      </c>
      <c r="G17" s="5">
        <v>12</v>
      </c>
      <c r="H17" s="5">
        <v>12</v>
      </c>
      <c r="I17" s="6" t="s">
        <v>62</v>
      </c>
      <c r="J17" s="6" t="s">
        <v>62</v>
      </c>
      <c r="K17" s="5" t="s">
        <v>62</v>
      </c>
      <c r="L17" s="5">
        <v>11</v>
      </c>
      <c r="M17" s="5">
        <v>14</v>
      </c>
      <c r="N17" s="5" t="s">
        <v>62</v>
      </c>
      <c r="O17" s="5">
        <v>14</v>
      </c>
      <c r="P17" s="5" t="s">
        <v>62</v>
      </c>
      <c r="Q17" s="5" t="s">
        <v>62</v>
      </c>
      <c r="R17">
        <v>180</v>
      </c>
      <c r="S17">
        <v>17</v>
      </c>
      <c r="T17" s="2">
        <v>17</v>
      </c>
      <c r="U17">
        <v>146</v>
      </c>
    </row>
    <row r="20" spans="1:25" ht="59.25" x14ac:dyDescent="0.25">
      <c r="B20" t="s">
        <v>0</v>
      </c>
      <c r="C20" t="s">
        <v>6</v>
      </c>
      <c r="D20" t="s">
        <v>7</v>
      </c>
      <c r="E20" t="s">
        <v>8</v>
      </c>
      <c r="F20" s="4">
        <v>1</v>
      </c>
      <c r="G20" s="4">
        <v>2</v>
      </c>
      <c r="H20" s="4">
        <v>3</v>
      </c>
      <c r="I20" s="4">
        <v>4</v>
      </c>
      <c r="J20" s="4">
        <v>5</v>
      </c>
      <c r="K20" s="4">
        <v>6</v>
      </c>
      <c r="L20" s="4">
        <v>7</v>
      </c>
      <c r="M20" s="4">
        <v>8</v>
      </c>
      <c r="N20" s="4">
        <v>9</v>
      </c>
      <c r="O20" s="4">
        <v>10</v>
      </c>
      <c r="P20" s="4">
        <v>11</v>
      </c>
      <c r="Q20" s="4">
        <v>12</v>
      </c>
      <c r="R20" s="4" t="s">
        <v>63</v>
      </c>
      <c r="S20" s="4" t="s">
        <v>70</v>
      </c>
      <c r="T20" s="4" t="s">
        <v>71</v>
      </c>
      <c r="U20" s="4" t="s">
        <v>64</v>
      </c>
      <c r="V20" t="s">
        <v>72</v>
      </c>
      <c r="W20" t="s">
        <v>73</v>
      </c>
    </row>
    <row r="21" spans="1:25" x14ac:dyDescent="0.25">
      <c r="A21">
        <v>1</v>
      </c>
      <c r="B21">
        <v>443</v>
      </c>
      <c r="C21" t="s">
        <v>9</v>
      </c>
      <c r="D21" t="s">
        <v>10</v>
      </c>
      <c r="E21" t="s">
        <v>11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1">
        <v>7</v>
      </c>
      <c r="M21" s="15">
        <v>17</v>
      </c>
      <c r="N21" s="10">
        <v>2</v>
      </c>
      <c r="O21" s="10">
        <v>3</v>
      </c>
      <c r="P21" s="10">
        <v>2</v>
      </c>
      <c r="Q21" s="10">
        <v>2</v>
      </c>
      <c r="R21">
        <v>39</v>
      </c>
      <c r="S21">
        <v>17</v>
      </c>
      <c r="T21" s="2">
        <v>7</v>
      </c>
      <c r="U21">
        <v>15</v>
      </c>
      <c r="V21" s="2">
        <f>COUNTIF(F21:Q21,"7")</f>
        <v>1</v>
      </c>
      <c r="W21" s="2">
        <f>COUNTIF(F21:Q21,"8")</f>
        <v>0</v>
      </c>
      <c r="X21">
        <f>SLOPE(F21:Q21,$F$20:$Q$20)</f>
        <v>0.32517482517482516</v>
      </c>
      <c r="Y21">
        <f>MIN(X21:X36)</f>
        <v>-0.71678321678321677</v>
      </c>
    </row>
    <row r="22" spans="1:25" x14ac:dyDescent="0.25">
      <c r="A22">
        <v>2</v>
      </c>
      <c r="B22">
        <v>420</v>
      </c>
      <c r="C22" t="s">
        <v>38</v>
      </c>
      <c r="D22" t="s">
        <v>12</v>
      </c>
      <c r="E22" t="s">
        <v>13</v>
      </c>
      <c r="F22" s="10">
        <v>2</v>
      </c>
      <c r="G22" s="10">
        <v>2</v>
      </c>
      <c r="H22" s="11">
        <v>5</v>
      </c>
      <c r="I22" s="10">
        <v>3</v>
      </c>
      <c r="J22" s="10">
        <v>2</v>
      </c>
      <c r="K22" s="10">
        <v>2</v>
      </c>
      <c r="L22" s="11">
        <v>5</v>
      </c>
      <c r="M22" s="10">
        <v>5</v>
      </c>
      <c r="N22" s="10">
        <v>5</v>
      </c>
      <c r="O22" s="10">
        <v>1</v>
      </c>
      <c r="P22" s="10">
        <v>3</v>
      </c>
      <c r="Q22" s="10">
        <v>3</v>
      </c>
      <c r="R22">
        <v>38</v>
      </c>
      <c r="S22">
        <v>5</v>
      </c>
      <c r="T22" s="2">
        <v>5</v>
      </c>
      <c r="U22">
        <v>28</v>
      </c>
      <c r="V22" s="2">
        <f t="shared" ref="V22:V35" si="0">COUNTIF(F22:Q22,"7")</f>
        <v>0</v>
      </c>
      <c r="W22" s="2">
        <f t="shared" ref="W22:W35" si="1">COUNTIF(F22:Q22,"8")</f>
        <v>0</v>
      </c>
      <c r="X22">
        <f t="shared" ref="X22:X36" si="2">SLOPE(F22:Q22,$F$20:$Q$20)</f>
        <v>4.8951048951048945E-2</v>
      </c>
    </row>
    <row r="23" spans="1:25" x14ac:dyDescent="0.25">
      <c r="A23">
        <v>3</v>
      </c>
      <c r="B23">
        <v>4382</v>
      </c>
      <c r="C23" t="s">
        <v>40</v>
      </c>
      <c r="D23" t="s">
        <v>16</v>
      </c>
      <c r="E23" t="s">
        <v>17</v>
      </c>
      <c r="F23" s="10">
        <v>4</v>
      </c>
      <c r="G23" s="10">
        <v>6</v>
      </c>
      <c r="H23" s="10">
        <v>2</v>
      </c>
      <c r="I23" s="11">
        <v>10</v>
      </c>
      <c r="J23" s="10">
        <v>3</v>
      </c>
      <c r="K23" s="10">
        <v>5</v>
      </c>
      <c r="L23" s="10">
        <v>1</v>
      </c>
      <c r="M23" s="10">
        <v>1</v>
      </c>
      <c r="N23" s="15">
        <v>17</v>
      </c>
      <c r="O23" s="10">
        <v>6</v>
      </c>
      <c r="P23" s="10">
        <v>4</v>
      </c>
      <c r="Q23" s="10">
        <v>1</v>
      </c>
      <c r="R23">
        <v>60</v>
      </c>
      <c r="S23">
        <v>17</v>
      </c>
      <c r="T23" s="2">
        <v>10</v>
      </c>
      <c r="U23">
        <v>33</v>
      </c>
      <c r="V23" s="2">
        <f t="shared" si="0"/>
        <v>0</v>
      </c>
      <c r="W23" s="2">
        <f t="shared" si="1"/>
        <v>0</v>
      </c>
      <c r="X23">
        <f t="shared" si="2"/>
        <v>6.993006993006993E-3</v>
      </c>
    </row>
    <row r="24" spans="1:25" x14ac:dyDescent="0.25">
      <c r="A24">
        <v>4</v>
      </c>
      <c r="B24">
        <v>418</v>
      </c>
      <c r="C24" t="s">
        <v>41</v>
      </c>
      <c r="D24" t="s">
        <v>18</v>
      </c>
      <c r="E24" t="s">
        <v>19</v>
      </c>
      <c r="F24" s="10">
        <v>3</v>
      </c>
      <c r="G24" s="11">
        <v>8</v>
      </c>
      <c r="H24" s="10">
        <v>4</v>
      </c>
      <c r="I24" s="10">
        <v>2</v>
      </c>
      <c r="J24" s="10">
        <v>5</v>
      </c>
      <c r="K24" s="10">
        <v>3</v>
      </c>
      <c r="L24" s="10">
        <v>3</v>
      </c>
      <c r="M24" s="11">
        <v>9</v>
      </c>
      <c r="N24" s="10">
        <v>6</v>
      </c>
      <c r="O24" s="10">
        <v>2</v>
      </c>
      <c r="P24" s="10">
        <v>1</v>
      </c>
      <c r="Q24" s="10">
        <v>6</v>
      </c>
      <c r="R24">
        <v>52</v>
      </c>
      <c r="S24">
        <v>9</v>
      </c>
      <c r="T24" s="2">
        <v>8</v>
      </c>
      <c r="U24">
        <v>35</v>
      </c>
      <c r="V24" s="2">
        <f t="shared" si="0"/>
        <v>0</v>
      </c>
      <c r="W24" s="2">
        <f t="shared" si="1"/>
        <v>1</v>
      </c>
      <c r="X24">
        <f t="shared" si="2"/>
        <v>-4.1958041958041946E-2</v>
      </c>
    </row>
    <row r="25" spans="1:25" x14ac:dyDescent="0.25">
      <c r="A25">
        <v>5</v>
      </c>
      <c r="B25">
        <v>419</v>
      </c>
      <c r="C25" t="s">
        <v>39</v>
      </c>
      <c r="D25" t="s">
        <v>14</v>
      </c>
      <c r="E25" t="s">
        <v>15</v>
      </c>
      <c r="F25" s="10">
        <v>5</v>
      </c>
      <c r="G25" s="10">
        <v>3</v>
      </c>
      <c r="H25" s="10">
        <v>3</v>
      </c>
      <c r="I25" s="10">
        <v>5</v>
      </c>
      <c r="J25" s="10">
        <v>7</v>
      </c>
      <c r="K25" s="11">
        <v>8</v>
      </c>
      <c r="L25" s="10">
        <v>2</v>
      </c>
      <c r="M25" s="10">
        <v>2</v>
      </c>
      <c r="N25" s="10">
        <v>1</v>
      </c>
      <c r="O25" s="11">
        <v>7</v>
      </c>
      <c r="P25" s="10">
        <v>6</v>
      </c>
      <c r="Q25" s="10">
        <v>5</v>
      </c>
      <c r="R25">
        <v>54</v>
      </c>
      <c r="S25">
        <v>8</v>
      </c>
      <c r="T25">
        <v>7</v>
      </c>
      <c r="U25">
        <v>39</v>
      </c>
      <c r="V25" s="2">
        <f t="shared" si="0"/>
        <v>2</v>
      </c>
      <c r="W25" s="2">
        <f t="shared" si="1"/>
        <v>1</v>
      </c>
      <c r="X25">
        <f t="shared" si="2"/>
        <v>4.8951048951048952E-2</v>
      </c>
    </row>
    <row r="26" spans="1:25" x14ac:dyDescent="0.25">
      <c r="A26">
        <v>6</v>
      </c>
      <c r="B26">
        <v>4357</v>
      </c>
      <c r="C26" t="s">
        <v>42</v>
      </c>
      <c r="D26" t="s">
        <v>20</v>
      </c>
      <c r="E26" t="s">
        <v>21</v>
      </c>
      <c r="F26" s="11">
        <v>7</v>
      </c>
      <c r="G26" s="10">
        <v>5</v>
      </c>
      <c r="H26" s="11">
        <v>7</v>
      </c>
      <c r="I26" s="10">
        <v>6</v>
      </c>
      <c r="J26" s="10">
        <v>4</v>
      </c>
      <c r="K26" s="10">
        <v>4</v>
      </c>
      <c r="L26" s="10">
        <v>6</v>
      </c>
      <c r="M26" s="10">
        <v>4</v>
      </c>
      <c r="N26" s="10">
        <v>4</v>
      </c>
      <c r="O26" s="10">
        <v>4</v>
      </c>
      <c r="P26" s="10">
        <v>5</v>
      </c>
      <c r="Q26" s="10">
        <v>4</v>
      </c>
      <c r="R26">
        <v>60</v>
      </c>
      <c r="S26">
        <v>7</v>
      </c>
      <c r="T26" s="2">
        <v>7</v>
      </c>
      <c r="U26">
        <v>46</v>
      </c>
      <c r="V26" s="2">
        <f t="shared" si="0"/>
        <v>2</v>
      </c>
      <c r="W26" s="2">
        <f t="shared" si="1"/>
        <v>0</v>
      </c>
      <c r="X26">
        <f t="shared" si="2"/>
        <v>-0.21678321678321677</v>
      </c>
    </row>
    <row r="27" spans="1:25" x14ac:dyDescent="0.25">
      <c r="A27">
        <v>7</v>
      </c>
      <c r="B27">
        <v>248</v>
      </c>
      <c r="C27" t="s">
        <v>43</v>
      </c>
      <c r="D27" t="s">
        <v>22</v>
      </c>
      <c r="E27" t="s">
        <v>23</v>
      </c>
      <c r="F27" s="10">
        <v>6</v>
      </c>
      <c r="G27" s="10">
        <v>7</v>
      </c>
      <c r="H27" s="10">
        <v>6</v>
      </c>
      <c r="I27" s="10">
        <v>4</v>
      </c>
      <c r="J27" s="10">
        <v>6</v>
      </c>
      <c r="K27" s="10">
        <v>6</v>
      </c>
      <c r="L27" s="10">
        <v>4</v>
      </c>
      <c r="M27" s="10">
        <v>3</v>
      </c>
      <c r="N27" s="10">
        <v>3</v>
      </c>
      <c r="O27" s="15">
        <v>17</v>
      </c>
      <c r="P27" s="15">
        <v>17</v>
      </c>
      <c r="Q27" s="16">
        <v>17</v>
      </c>
      <c r="R27">
        <v>96</v>
      </c>
      <c r="S27">
        <v>17</v>
      </c>
      <c r="T27" s="2">
        <v>17</v>
      </c>
      <c r="U27">
        <v>62</v>
      </c>
      <c r="V27" s="2">
        <f t="shared" si="0"/>
        <v>1</v>
      </c>
      <c r="W27" s="2">
        <f t="shared" si="1"/>
        <v>0</v>
      </c>
      <c r="X27">
        <f t="shared" si="2"/>
        <v>0.95104895104895104</v>
      </c>
    </row>
    <row r="28" spans="1:25" x14ac:dyDescent="0.25">
      <c r="A28">
        <v>8</v>
      </c>
      <c r="B28">
        <v>1</v>
      </c>
      <c r="C28" t="s">
        <v>44</v>
      </c>
      <c r="D28" t="s">
        <v>24</v>
      </c>
      <c r="E28" t="s">
        <v>25</v>
      </c>
      <c r="F28" s="11">
        <v>8</v>
      </c>
      <c r="G28" s="10">
        <v>4</v>
      </c>
      <c r="H28" s="10">
        <v>8</v>
      </c>
      <c r="I28" s="10">
        <v>8</v>
      </c>
      <c r="J28" s="11">
        <v>9</v>
      </c>
      <c r="K28" s="10">
        <v>7</v>
      </c>
      <c r="L28" s="10">
        <v>8</v>
      </c>
      <c r="M28" s="10">
        <v>6</v>
      </c>
      <c r="N28" s="10">
        <v>7</v>
      </c>
      <c r="O28" s="10">
        <v>8</v>
      </c>
      <c r="P28" s="10">
        <v>7</v>
      </c>
      <c r="Q28" s="10">
        <v>7</v>
      </c>
      <c r="R28">
        <v>87</v>
      </c>
      <c r="S28">
        <v>9</v>
      </c>
      <c r="T28" s="2">
        <v>8</v>
      </c>
      <c r="U28">
        <v>70</v>
      </c>
      <c r="V28" s="3">
        <f t="shared" si="0"/>
        <v>4</v>
      </c>
      <c r="W28" s="2">
        <f t="shared" si="1"/>
        <v>5</v>
      </c>
      <c r="X28">
        <f t="shared" si="2"/>
        <v>1.048951048951049E-2</v>
      </c>
    </row>
    <row r="29" spans="1:25" x14ac:dyDescent="0.25">
      <c r="A29">
        <v>9</v>
      </c>
      <c r="B29">
        <v>435</v>
      </c>
      <c r="C29" t="s">
        <v>45</v>
      </c>
      <c r="D29" t="s">
        <v>26</v>
      </c>
      <c r="E29" t="s">
        <v>27</v>
      </c>
      <c r="F29" s="10">
        <v>9</v>
      </c>
      <c r="G29" s="10">
        <v>9</v>
      </c>
      <c r="H29" s="11">
        <v>10</v>
      </c>
      <c r="I29" s="10">
        <v>7</v>
      </c>
      <c r="J29" s="10">
        <v>8</v>
      </c>
      <c r="K29" s="11">
        <v>10</v>
      </c>
      <c r="L29" s="10">
        <v>10</v>
      </c>
      <c r="M29" s="10">
        <v>8</v>
      </c>
      <c r="N29" s="10">
        <v>8</v>
      </c>
      <c r="O29" s="10">
        <v>5</v>
      </c>
      <c r="P29" s="10">
        <v>8</v>
      </c>
      <c r="Q29" s="10">
        <v>9</v>
      </c>
      <c r="R29">
        <v>101</v>
      </c>
      <c r="S29">
        <v>10</v>
      </c>
      <c r="T29" s="2">
        <v>10</v>
      </c>
      <c r="U29">
        <v>81</v>
      </c>
      <c r="V29" s="2">
        <f t="shared" si="0"/>
        <v>1</v>
      </c>
      <c r="W29" s="2">
        <f t="shared" si="1"/>
        <v>4</v>
      </c>
      <c r="X29">
        <f t="shared" si="2"/>
        <v>-0.13636363636363635</v>
      </c>
    </row>
    <row r="30" spans="1:25" x14ac:dyDescent="0.25">
      <c r="A30">
        <v>10</v>
      </c>
      <c r="B30">
        <v>4203</v>
      </c>
      <c r="C30" t="s">
        <v>52</v>
      </c>
      <c r="D30" t="s">
        <v>34</v>
      </c>
      <c r="E30" t="s">
        <v>65</v>
      </c>
      <c r="F30" s="15">
        <v>17</v>
      </c>
      <c r="G30" s="15">
        <v>17</v>
      </c>
      <c r="H30" s="16">
        <v>17</v>
      </c>
      <c r="I30" s="10">
        <v>9</v>
      </c>
      <c r="J30" s="10">
        <v>15</v>
      </c>
      <c r="K30" s="10">
        <v>9</v>
      </c>
      <c r="L30" s="10">
        <v>9</v>
      </c>
      <c r="M30" s="10">
        <v>7</v>
      </c>
      <c r="N30" s="10">
        <v>9</v>
      </c>
      <c r="O30" s="10">
        <v>13</v>
      </c>
      <c r="P30" s="10">
        <v>11</v>
      </c>
      <c r="Q30" s="10">
        <v>8</v>
      </c>
      <c r="R30">
        <v>141</v>
      </c>
      <c r="S30">
        <v>17</v>
      </c>
      <c r="T30" s="2">
        <v>17</v>
      </c>
      <c r="U30">
        <v>107</v>
      </c>
      <c r="V30" s="2">
        <f t="shared" si="0"/>
        <v>1</v>
      </c>
      <c r="W30" s="2">
        <f t="shared" si="1"/>
        <v>1</v>
      </c>
      <c r="X30">
        <f t="shared" si="2"/>
        <v>-0.71678321678321677</v>
      </c>
    </row>
    <row r="31" spans="1:25" x14ac:dyDescent="0.25">
      <c r="A31">
        <v>11</v>
      </c>
      <c r="B31">
        <v>4276</v>
      </c>
      <c r="C31" t="s">
        <v>57</v>
      </c>
      <c r="D31" t="s">
        <v>28</v>
      </c>
      <c r="E31" t="s">
        <v>29</v>
      </c>
      <c r="F31" s="10">
        <v>11</v>
      </c>
      <c r="G31" s="10">
        <v>10</v>
      </c>
      <c r="H31" s="10">
        <v>9</v>
      </c>
      <c r="I31" s="11">
        <v>15</v>
      </c>
      <c r="J31" s="10">
        <v>12</v>
      </c>
      <c r="K31" s="10">
        <v>13</v>
      </c>
      <c r="L31" s="15">
        <v>17</v>
      </c>
      <c r="M31" s="10">
        <v>13</v>
      </c>
      <c r="N31" s="10">
        <v>11</v>
      </c>
      <c r="O31" s="10">
        <v>9</v>
      </c>
      <c r="P31" s="10">
        <v>9</v>
      </c>
      <c r="Q31" s="10">
        <v>11</v>
      </c>
      <c r="R31">
        <v>140</v>
      </c>
      <c r="S31">
        <v>17</v>
      </c>
      <c r="T31" s="2">
        <v>15</v>
      </c>
      <c r="U31">
        <v>108</v>
      </c>
      <c r="V31" s="2">
        <f t="shared" si="0"/>
        <v>0</v>
      </c>
      <c r="W31" s="2">
        <f t="shared" si="1"/>
        <v>0</v>
      </c>
      <c r="X31">
        <f t="shared" si="2"/>
        <v>-7.6923076923076927E-2</v>
      </c>
    </row>
    <row r="32" spans="1:25" x14ac:dyDescent="0.25">
      <c r="A32">
        <v>12</v>
      </c>
      <c r="B32">
        <v>182</v>
      </c>
      <c r="C32" t="s">
        <v>46</v>
      </c>
      <c r="D32" t="s">
        <v>30</v>
      </c>
      <c r="E32" t="s">
        <v>31</v>
      </c>
      <c r="F32" s="10">
        <v>10</v>
      </c>
      <c r="G32" s="15">
        <v>17</v>
      </c>
      <c r="H32" s="10">
        <v>11</v>
      </c>
      <c r="I32" s="10">
        <v>11</v>
      </c>
      <c r="J32" s="10">
        <v>10</v>
      </c>
      <c r="K32" s="10">
        <v>11</v>
      </c>
      <c r="L32" s="10">
        <v>15</v>
      </c>
      <c r="M32" s="10">
        <v>10</v>
      </c>
      <c r="N32" s="10">
        <v>10</v>
      </c>
      <c r="O32" s="10">
        <v>15</v>
      </c>
      <c r="P32" s="10">
        <v>10</v>
      </c>
      <c r="Q32" s="15">
        <v>17</v>
      </c>
      <c r="R32">
        <v>147</v>
      </c>
      <c r="S32">
        <v>17</v>
      </c>
      <c r="T32" s="2">
        <v>17</v>
      </c>
      <c r="U32">
        <v>113</v>
      </c>
      <c r="V32" s="2">
        <f t="shared" si="0"/>
        <v>0</v>
      </c>
      <c r="W32" s="2">
        <f t="shared" si="1"/>
        <v>0</v>
      </c>
      <c r="X32">
        <f t="shared" si="2"/>
        <v>0.14335664335664336</v>
      </c>
    </row>
    <row r="33" spans="1:24" x14ac:dyDescent="0.25">
      <c r="A33">
        <v>13</v>
      </c>
      <c r="B33" s="1">
        <v>296</v>
      </c>
      <c r="C33" s="1" t="s">
        <v>50</v>
      </c>
      <c r="D33" s="1" t="s">
        <v>32</v>
      </c>
      <c r="E33" s="1" t="s">
        <v>33</v>
      </c>
      <c r="F33" s="12">
        <v>13</v>
      </c>
      <c r="G33" s="12">
        <v>13</v>
      </c>
      <c r="H33" s="15">
        <v>17</v>
      </c>
      <c r="I33" s="13">
        <v>13</v>
      </c>
      <c r="J33" s="14">
        <v>14</v>
      </c>
      <c r="K33" s="13">
        <v>12</v>
      </c>
      <c r="L33" s="13">
        <v>14</v>
      </c>
      <c r="M33" s="13">
        <v>12</v>
      </c>
      <c r="N33" s="13">
        <v>12</v>
      </c>
      <c r="O33" s="13">
        <v>12</v>
      </c>
      <c r="P33" s="13">
        <v>13</v>
      </c>
      <c r="Q33" s="13">
        <v>10</v>
      </c>
      <c r="R33" s="13">
        <v>155</v>
      </c>
      <c r="S33" s="13">
        <v>17</v>
      </c>
      <c r="T33" s="13">
        <v>14</v>
      </c>
      <c r="U33" s="13">
        <v>124</v>
      </c>
      <c r="V33" s="2">
        <f t="shared" si="0"/>
        <v>0</v>
      </c>
      <c r="W33" s="2">
        <f t="shared" si="1"/>
        <v>0</v>
      </c>
      <c r="X33">
        <f t="shared" si="2"/>
        <v>-0.26923076923076922</v>
      </c>
    </row>
    <row r="34" spans="1:24" x14ac:dyDescent="0.25">
      <c r="A34">
        <v>14</v>
      </c>
      <c r="B34" s="1">
        <v>506</v>
      </c>
      <c r="C34" s="1" t="s">
        <v>47</v>
      </c>
      <c r="D34" s="1" t="s">
        <v>48</v>
      </c>
      <c r="E34" s="1" t="s">
        <v>49</v>
      </c>
      <c r="F34" s="11">
        <v>14</v>
      </c>
      <c r="G34" s="12">
        <v>11</v>
      </c>
      <c r="H34" s="12">
        <v>13</v>
      </c>
      <c r="I34" s="14">
        <v>14</v>
      </c>
      <c r="J34" s="13">
        <v>13</v>
      </c>
      <c r="K34" s="13">
        <v>14</v>
      </c>
      <c r="L34" s="13">
        <v>13</v>
      </c>
      <c r="M34" s="13">
        <v>11</v>
      </c>
      <c r="N34" s="13">
        <v>13</v>
      </c>
      <c r="O34" s="13">
        <v>11</v>
      </c>
      <c r="P34" s="13">
        <v>14</v>
      </c>
      <c r="Q34" s="13">
        <v>12</v>
      </c>
      <c r="R34" s="13">
        <v>153</v>
      </c>
      <c r="S34" s="13">
        <v>14</v>
      </c>
      <c r="T34" s="13">
        <v>14</v>
      </c>
      <c r="U34" s="13">
        <v>125</v>
      </c>
      <c r="V34" s="2">
        <f t="shared" si="0"/>
        <v>0</v>
      </c>
      <c r="W34" s="2">
        <f t="shared" si="1"/>
        <v>0</v>
      </c>
      <c r="X34">
        <f t="shared" si="2"/>
        <v>-7.3426573426573424E-2</v>
      </c>
    </row>
    <row r="35" spans="1:24" x14ac:dyDescent="0.25">
      <c r="A35">
        <v>15</v>
      </c>
      <c r="B35" s="1">
        <v>319</v>
      </c>
      <c r="C35" s="1" t="s">
        <v>51</v>
      </c>
      <c r="D35" s="1" t="s">
        <v>36</v>
      </c>
      <c r="E35" s="1" t="s">
        <v>37</v>
      </c>
      <c r="F35" s="12">
        <v>12</v>
      </c>
      <c r="G35" s="15">
        <v>17</v>
      </c>
      <c r="H35" s="15">
        <v>17</v>
      </c>
      <c r="I35" s="12">
        <v>12</v>
      </c>
      <c r="J35" s="12">
        <v>11</v>
      </c>
      <c r="K35" s="17">
        <v>17</v>
      </c>
      <c r="L35" s="12">
        <v>12</v>
      </c>
      <c r="M35" s="17">
        <v>17</v>
      </c>
      <c r="N35" s="17">
        <v>17</v>
      </c>
      <c r="O35" s="12">
        <v>10</v>
      </c>
      <c r="P35" s="12">
        <v>12</v>
      </c>
      <c r="Q35" s="17">
        <v>17</v>
      </c>
      <c r="R35" s="13">
        <v>171</v>
      </c>
      <c r="S35" s="13">
        <v>17</v>
      </c>
      <c r="T35" s="13">
        <v>17</v>
      </c>
      <c r="U35" s="13">
        <v>137</v>
      </c>
      <c r="V35" s="2">
        <f t="shared" si="0"/>
        <v>0</v>
      </c>
      <c r="W35" s="2">
        <f t="shared" si="1"/>
        <v>0</v>
      </c>
      <c r="X35">
        <f t="shared" si="2"/>
        <v>-3.4965034965034965E-3</v>
      </c>
    </row>
    <row r="36" spans="1:24" x14ac:dyDescent="0.25">
      <c r="A36">
        <v>16</v>
      </c>
      <c r="B36">
        <v>402</v>
      </c>
      <c r="C36" t="s">
        <v>53</v>
      </c>
      <c r="D36" t="s">
        <v>35</v>
      </c>
      <c r="F36" s="10">
        <v>15</v>
      </c>
      <c r="G36" s="10">
        <v>12</v>
      </c>
      <c r="H36" s="10">
        <v>12</v>
      </c>
      <c r="I36" s="15">
        <v>17</v>
      </c>
      <c r="J36" s="15">
        <v>17</v>
      </c>
      <c r="K36" s="16">
        <v>17</v>
      </c>
      <c r="L36" s="10">
        <v>11</v>
      </c>
      <c r="M36" s="10">
        <v>14</v>
      </c>
      <c r="N36" s="16">
        <v>17</v>
      </c>
      <c r="O36" s="10">
        <v>14</v>
      </c>
      <c r="P36" s="16">
        <v>17</v>
      </c>
      <c r="Q36" s="16">
        <v>17</v>
      </c>
      <c r="R36">
        <v>180</v>
      </c>
      <c r="S36">
        <v>17</v>
      </c>
      <c r="T36" s="2">
        <v>17</v>
      </c>
      <c r="U36">
        <v>146</v>
      </c>
      <c r="X36">
        <f t="shared" si="2"/>
        <v>0.23076923076923078</v>
      </c>
    </row>
  </sheetData>
  <sortState ref="B21:U36">
    <sortCondition ref="U21:U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Gil Claramunt</dc:creator>
  <cp:lastModifiedBy>Felipe Gil Claramunt</cp:lastModifiedBy>
  <dcterms:created xsi:type="dcterms:W3CDTF">2018-01-10T21:59:28Z</dcterms:created>
  <dcterms:modified xsi:type="dcterms:W3CDTF">2018-02-01T01:39:17Z</dcterms:modified>
</cp:coreProperties>
</file>