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CO SANTIBAÑEZ\Desktop\"/>
    </mc:Choice>
  </mc:AlternateContent>
  <bookViews>
    <workbookView xWindow="0" yWindow="0" windowWidth="20490" windowHeight="7755"/>
  </bookViews>
  <sheets>
    <sheet name="Optimist" sheetId="3" r:id="rId1"/>
    <sheet name="Láser" sheetId="2" r:id="rId2"/>
    <sheet name="Pirata" sheetId="1" r:id="rId3"/>
    <sheet name="J-24" sheetId="4" r:id="rId4"/>
    <sheet name="Costeros" sheetId="6" r:id="rId5"/>
    <sheet name="Premiación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3" l="1"/>
  <c r="O10" i="2" l="1"/>
  <c r="O8" i="2"/>
  <c r="O12" i="2"/>
  <c r="O21" i="2"/>
  <c r="O11" i="2"/>
  <c r="O15" i="2"/>
  <c r="O18" i="2"/>
  <c r="O16" i="2"/>
  <c r="O17" i="2"/>
  <c r="O22" i="2"/>
  <c r="O23" i="2"/>
  <c r="O24" i="2"/>
  <c r="O25" i="2"/>
  <c r="O9" i="2"/>
  <c r="P9" i="1"/>
  <c r="P10" i="1"/>
  <c r="P8" i="1"/>
  <c r="M9" i="4"/>
  <c r="M10" i="4"/>
  <c r="M11" i="4"/>
  <c r="M12" i="4"/>
  <c r="M8" i="4"/>
  <c r="L9" i="6"/>
  <c r="L10" i="6"/>
  <c r="L11" i="6"/>
  <c r="L12" i="6"/>
  <c r="L8" i="6"/>
  <c r="O23" i="3"/>
  <c r="O24" i="3"/>
  <c r="O22" i="3"/>
  <c r="O18" i="3"/>
  <c r="O13" i="3"/>
  <c r="O19" i="3"/>
  <c r="O17" i="3"/>
  <c r="O21" i="3"/>
  <c r="O20" i="3"/>
  <c r="O15" i="3"/>
  <c r="O16" i="3"/>
  <c r="O12" i="3"/>
  <c r="O11" i="3"/>
  <c r="O14" i="3"/>
  <c r="O9" i="3"/>
  <c r="O8" i="3"/>
</calcChain>
</file>

<file path=xl/sharedStrings.xml><?xml version="1.0" encoding="utf-8"?>
<sst xmlns="http://schemas.openxmlformats.org/spreadsheetml/2006/main" count="316" uniqueCount="134">
  <si>
    <t>Regata Armada de Chile - Frutillar 2022</t>
  </si>
  <si>
    <t xml:space="preserve">Resultados parciales </t>
  </si>
  <si>
    <t>Nombre</t>
  </si>
  <si>
    <t>R1</t>
  </si>
  <si>
    <t>R2</t>
  </si>
  <si>
    <t>R3</t>
  </si>
  <si>
    <t>R4</t>
  </si>
  <si>
    <t>R5</t>
  </si>
  <si>
    <t>R6</t>
  </si>
  <si>
    <t>R7</t>
  </si>
  <si>
    <t>R8</t>
  </si>
  <si>
    <t>Total</t>
  </si>
  <si>
    <t>Categoría Pirata</t>
  </si>
  <si>
    <t>Oficial de Regata</t>
  </si>
  <si>
    <t>Descarte</t>
  </si>
  <si>
    <t>N° Vela</t>
  </si>
  <si>
    <t>Categoría láser</t>
  </si>
  <si>
    <t>zambrano</t>
  </si>
  <si>
    <t>San martín</t>
  </si>
  <si>
    <t>Peñaranda</t>
  </si>
  <si>
    <t>Categoría Optimist</t>
  </si>
  <si>
    <t>DNS</t>
  </si>
  <si>
    <t>DNF</t>
  </si>
  <si>
    <t>Francisco Santibañez</t>
  </si>
  <si>
    <t>Categoría J-24</t>
  </si>
  <si>
    <t>Triunfante</t>
  </si>
  <si>
    <t>Hermandad de la costa</t>
  </si>
  <si>
    <t>Quique</t>
  </si>
  <si>
    <t>Condestable</t>
  </si>
  <si>
    <t>Guamblin</t>
  </si>
  <si>
    <t>Categoría Costeros</t>
  </si>
  <si>
    <t>Molino Viejo</t>
  </si>
  <si>
    <t>Banzai</t>
  </si>
  <si>
    <t>Balilla</t>
  </si>
  <si>
    <t>Cándido</t>
  </si>
  <si>
    <t>Alemán</t>
  </si>
  <si>
    <t>Posiciones con tiempo corregido</t>
  </si>
  <si>
    <t>Categoría</t>
  </si>
  <si>
    <t>estandar</t>
  </si>
  <si>
    <t>radial</t>
  </si>
  <si>
    <t>4.7</t>
  </si>
  <si>
    <t>categoría</t>
  </si>
  <si>
    <t>hombre avanzado</t>
  </si>
  <si>
    <t>mujer principiante</t>
  </si>
  <si>
    <t>hombre principiante</t>
  </si>
  <si>
    <t>mujer avanzado</t>
  </si>
  <si>
    <t>Francisco Santibáñez</t>
  </si>
  <si>
    <t>Club</t>
  </si>
  <si>
    <t>Baltazar Román Forteza</t>
  </si>
  <si>
    <t>CDCPV</t>
  </si>
  <si>
    <t>Marina zlatar</t>
  </si>
  <si>
    <t>Club Yates Valdivia</t>
  </si>
  <si>
    <t>Jan Woywood</t>
  </si>
  <si>
    <t>Cofradía Náutica de Frutillar</t>
  </si>
  <si>
    <t>Felipe Carrasco</t>
  </si>
  <si>
    <t>Tonka Yutronich</t>
  </si>
  <si>
    <t>Colomba Pasche Torres</t>
  </si>
  <si>
    <t>samuel Turner</t>
  </si>
  <si>
    <t>Victoria Bendezu</t>
  </si>
  <si>
    <t>Club de Yates Valdivia</t>
  </si>
  <si>
    <t>Florencia Parga</t>
  </si>
  <si>
    <t>Nicolás Garcia - Huidobro Gardeweg</t>
  </si>
  <si>
    <t>Francisca Delgado Pfeifer</t>
  </si>
  <si>
    <t>juan diego valderrama</t>
  </si>
  <si>
    <t>Saba Yutronich</t>
  </si>
  <si>
    <t>Sebastián Duperrón</t>
  </si>
  <si>
    <t>Evolet</t>
  </si>
  <si>
    <t>Ayline</t>
  </si>
  <si>
    <t>Oficial de Regata: Marco Antilef</t>
  </si>
  <si>
    <t>Matías Blanco Gruebler</t>
  </si>
  <si>
    <t>CEDENA Talcahuano</t>
  </si>
  <si>
    <t>Ignacio Almarza</t>
  </si>
  <si>
    <t>Club Clase Láser</t>
  </si>
  <si>
    <t>Andrés Galilea</t>
  </si>
  <si>
    <t>Ricardo Muñoz</t>
  </si>
  <si>
    <t>Escuela Naval</t>
  </si>
  <si>
    <t>Joaquín Antonio Blanco Grüebler</t>
  </si>
  <si>
    <t>CEDENAT</t>
  </si>
  <si>
    <t>peñarada</t>
  </si>
  <si>
    <t>san Martín</t>
  </si>
  <si>
    <t xml:space="preserve">Sebastián  Sánchez </t>
  </si>
  <si>
    <t>Mateo Hurtado</t>
  </si>
  <si>
    <t>Pilar Pilquiman</t>
  </si>
  <si>
    <t>Clemente Cruz</t>
  </si>
  <si>
    <t>Tomás Campos</t>
  </si>
  <si>
    <t>vicente stevens</t>
  </si>
  <si>
    <t>Barco</t>
  </si>
  <si>
    <t>nombre</t>
  </si>
  <si>
    <t>tripulante</t>
  </si>
  <si>
    <t>Catalina Paredes</t>
  </si>
  <si>
    <t>RON</t>
  </si>
  <si>
    <t>CAVENDISH</t>
  </si>
  <si>
    <t>Maximiliano Duperrón</t>
  </si>
  <si>
    <t>Pedro Camplá</t>
  </si>
  <si>
    <t>Christoph Lischka</t>
  </si>
  <si>
    <t>CNF/Pto Octay</t>
  </si>
  <si>
    <t>bismarck</t>
  </si>
  <si>
    <t>Pablo Carrasco</t>
  </si>
  <si>
    <t>familia Carrasco</t>
  </si>
  <si>
    <t>Club Clase Pirata/villarrica</t>
  </si>
  <si>
    <t>capitan</t>
  </si>
  <si>
    <t>Jaqueline Cisterna</t>
  </si>
  <si>
    <t>Escuela Grumete</t>
  </si>
  <si>
    <t>capitán</t>
  </si>
  <si>
    <t>Rodrigo Carrasco</t>
  </si>
  <si>
    <t>Lorenzo Bottai</t>
  </si>
  <si>
    <t>Daniel Woywood</t>
  </si>
  <si>
    <t>Optimist hombres avanzados</t>
  </si>
  <si>
    <t>Optimist mujeres avanzados</t>
  </si>
  <si>
    <t>Optimist hombres principiantes</t>
  </si>
  <si>
    <t>Optimist mujeres principiantes</t>
  </si>
  <si>
    <t>Láser 4.7</t>
  </si>
  <si>
    <t>Láser Radial</t>
  </si>
  <si>
    <t>Láser Estandar</t>
  </si>
  <si>
    <t>Clase Pirata</t>
  </si>
  <si>
    <t>J-24</t>
  </si>
  <si>
    <t>Costeros</t>
  </si>
  <si>
    <t>Hermadad de la Costa</t>
  </si>
  <si>
    <t>Surazo</t>
  </si>
  <si>
    <t>Premiación Regata Armada  de Chile - Frutillar 2022</t>
  </si>
  <si>
    <t>Nicolás Garcia - Huidobro</t>
  </si>
  <si>
    <t xml:space="preserve">Martin García-Huidobro </t>
  </si>
  <si>
    <t>CYV</t>
  </si>
  <si>
    <t>CNF</t>
  </si>
  <si>
    <t>E V Pto Octay</t>
  </si>
  <si>
    <t>Oficial de Regata Marco Antilef</t>
  </si>
  <si>
    <t>Club Clase Pirata</t>
  </si>
  <si>
    <t>Oficial de Regata: Francisco Santibáñez</t>
  </si>
  <si>
    <t xml:space="preserve"> Gonzalo peñarada</t>
  </si>
  <si>
    <t>Felipe zambrano</t>
  </si>
  <si>
    <t>Rodrigo San Martín</t>
  </si>
  <si>
    <t>Clase Láser</t>
  </si>
  <si>
    <t xml:space="preserve"> Panguipulli</t>
  </si>
  <si>
    <t>Nao Tumbres Hermandad de la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</si>
</sst>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2" borderId="0" xfId="0" applyFill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/>
    <xf numFmtId="0" fontId="6" fillId="0" borderId="0" xfId="0" applyFont="1"/>
    <xf numFmtId="0" fontId="0" fillId="0" borderId="0" xfId="0" applyFill="1" applyBorder="1"/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C24" sqref="C24"/>
    </sheetView>
  </sheetViews>
  <sheetFormatPr baseColWidth="10" defaultRowHeight="15" x14ac:dyDescent="0.25"/>
  <cols>
    <col min="1" max="1" width="6.5703125" style="18" customWidth="1"/>
    <col min="2" max="2" width="8" customWidth="1"/>
    <col min="3" max="3" width="23.140625" customWidth="1"/>
    <col min="4" max="4" width="13.5703125" customWidth="1"/>
    <col min="5" max="5" width="19.7109375" bestFit="1" customWidth="1"/>
    <col min="6" max="6" width="4.7109375" bestFit="1" customWidth="1"/>
    <col min="7" max="7" width="3.42578125" bestFit="1" customWidth="1"/>
    <col min="8" max="8" width="4.5703125" customWidth="1"/>
    <col min="9" max="13" width="3.42578125" bestFit="1" customWidth="1"/>
    <col min="14" max="14" width="10.28515625" customWidth="1"/>
    <col min="15" max="15" width="6" bestFit="1" customWidth="1"/>
  </cols>
  <sheetData>
    <row r="1" spans="1:15" ht="23.25" x14ac:dyDescent="0.35">
      <c r="B1" s="5" t="s">
        <v>0</v>
      </c>
      <c r="C1" s="5"/>
      <c r="D1" s="5"/>
      <c r="E1" s="5"/>
    </row>
    <row r="3" spans="1:15" ht="15.75" x14ac:dyDescent="0.25">
      <c r="B3" s="4" t="s">
        <v>1</v>
      </c>
      <c r="C3" s="4"/>
      <c r="D3" s="4"/>
      <c r="E3" s="4"/>
      <c r="F3" s="4"/>
      <c r="G3" s="4"/>
    </row>
    <row r="4" spans="1:15" ht="15.75" x14ac:dyDescent="0.25">
      <c r="B4" s="4" t="s">
        <v>20</v>
      </c>
      <c r="C4" s="4"/>
      <c r="D4" s="4"/>
      <c r="E4" s="4"/>
      <c r="F4" s="4"/>
      <c r="G4" s="4"/>
    </row>
    <row r="5" spans="1:15" ht="15.75" x14ac:dyDescent="0.25">
      <c r="B5" s="38" t="s">
        <v>68</v>
      </c>
      <c r="C5" s="38"/>
      <c r="D5" s="38"/>
      <c r="E5" s="38"/>
      <c r="F5" s="38"/>
      <c r="G5" s="4"/>
    </row>
    <row r="7" spans="1:15" ht="15.75" x14ac:dyDescent="0.25">
      <c r="B7" s="26" t="s">
        <v>15</v>
      </c>
      <c r="C7" s="26" t="s">
        <v>2</v>
      </c>
      <c r="D7" s="26" t="s">
        <v>47</v>
      </c>
      <c r="E7" s="26" t="s">
        <v>41</v>
      </c>
      <c r="F7" s="26" t="s">
        <v>3</v>
      </c>
      <c r="G7" s="26" t="s">
        <v>4</v>
      </c>
      <c r="H7" s="26" t="s">
        <v>5</v>
      </c>
      <c r="I7" s="26" t="s">
        <v>6</v>
      </c>
      <c r="J7" s="26" t="s">
        <v>7</v>
      </c>
      <c r="K7" s="26" t="s">
        <v>8</v>
      </c>
      <c r="L7" s="26" t="s">
        <v>9</v>
      </c>
      <c r="M7" s="26" t="s">
        <v>10</v>
      </c>
      <c r="N7" s="26" t="s">
        <v>14</v>
      </c>
      <c r="O7" s="26" t="s">
        <v>11</v>
      </c>
    </row>
    <row r="8" spans="1:15" ht="15.75" x14ac:dyDescent="0.25">
      <c r="A8" s="24">
        <v>1</v>
      </c>
      <c r="B8" s="8">
        <v>5332</v>
      </c>
      <c r="C8" s="1" t="s">
        <v>48</v>
      </c>
      <c r="D8" s="3" t="s">
        <v>49</v>
      </c>
      <c r="E8" s="7" t="s">
        <v>42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2</v>
      </c>
      <c r="L8" s="8">
        <v>1</v>
      </c>
      <c r="M8" s="8"/>
      <c r="N8" s="8">
        <v>2</v>
      </c>
      <c r="O8" s="8">
        <f>(F8+G8+H8+I8+J8+K8+L8+M8+N8)</f>
        <v>10</v>
      </c>
    </row>
    <row r="9" spans="1:15" ht="15.75" x14ac:dyDescent="0.25">
      <c r="A9" s="24">
        <v>2</v>
      </c>
      <c r="B9" s="8">
        <v>694</v>
      </c>
      <c r="C9" s="33" t="s">
        <v>50</v>
      </c>
      <c r="D9" s="11" t="s">
        <v>122</v>
      </c>
      <c r="E9" s="7" t="s">
        <v>45</v>
      </c>
      <c r="F9" s="8">
        <v>2</v>
      </c>
      <c r="G9" s="8">
        <v>2</v>
      </c>
      <c r="H9" s="8">
        <v>2</v>
      </c>
      <c r="I9" s="8">
        <v>2</v>
      </c>
      <c r="J9" s="8">
        <v>2</v>
      </c>
      <c r="K9" s="8">
        <v>1</v>
      </c>
      <c r="L9" s="8">
        <v>2</v>
      </c>
      <c r="M9" s="8"/>
      <c r="N9" s="8">
        <v>2</v>
      </c>
      <c r="O9" s="8">
        <f>(F9+G9+H9+I9+J9+K9+L9+M9+N9)</f>
        <v>15</v>
      </c>
    </row>
    <row r="10" spans="1:15" ht="15.75" x14ac:dyDescent="0.25">
      <c r="A10" s="24">
        <v>3</v>
      </c>
      <c r="B10" s="8">
        <v>65</v>
      </c>
      <c r="C10" s="33" t="s">
        <v>57</v>
      </c>
      <c r="D10" s="11" t="s">
        <v>49</v>
      </c>
      <c r="E10" s="7" t="s">
        <v>44</v>
      </c>
      <c r="F10" s="8">
        <v>3</v>
      </c>
      <c r="G10" s="8">
        <v>6</v>
      </c>
      <c r="H10" s="8">
        <v>6</v>
      </c>
      <c r="I10" s="8">
        <v>4</v>
      </c>
      <c r="J10" s="8">
        <v>3</v>
      </c>
      <c r="K10" s="8">
        <v>3</v>
      </c>
      <c r="L10" s="8">
        <v>6</v>
      </c>
      <c r="M10" s="8"/>
      <c r="N10" s="8">
        <v>6</v>
      </c>
      <c r="O10" s="8">
        <f t="shared" ref="O10" si="0">(F10+G10+H10+I10+J10+K10+L10+M10+N10)</f>
        <v>37</v>
      </c>
    </row>
    <row r="11" spans="1:15" ht="15.75" x14ac:dyDescent="0.25">
      <c r="A11" s="24">
        <v>4</v>
      </c>
      <c r="B11" s="20">
        <v>630</v>
      </c>
      <c r="C11" s="1" t="s">
        <v>58</v>
      </c>
      <c r="D11" s="3" t="s">
        <v>122</v>
      </c>
      <c r="E11" s="10" t="s">
        <v>43</v>
      </c>
      <c r="F11" s="3">
        <v>5</v>
      </c>
      <c r="G11" s="3">
        <v>4</v>
      </c>
      <c r="H11" s="3">
        <v>3</v>
      </c>
      <c r="I11" s="3">
        <v>3</v>
      </c>
      <c r="J11" s="3">
        <v>5</v>
      </c>
      <c r="K11" s="3">
        <v>8</v>
      </c>
      <c r="L11" s="3">
        <v>3</v>
      </c>
      <c r="M11" s="3"/>
      <c r="N11" s="3">
        <v>8</v>
      </c>
      <c r="O11" s="8">
        <f t="shared" ref="O11:O20" si="1">(F11+G11+H11+I11+J11+K11+L11+M11+N11)</f>
        <v>39</v>
      </c>
    </row>
    <row r="12" spans="1:15" ht="15.75" x14ac:dyDescent="0.25">
      <c r="A12" s="24">
        <v>5</v>
      </c>
      <c r="B12" s="20">
        <v>157</v>
      </c>
      <c r="C12" s="33" t="s">
        <v>60</v>
      </c>
      <c r="D12" s="1"/>
      <c r="E12" s="10" t="s">
        <v>43</v>
      </c>
      <c r="F12" s="3">
        <v>6</v>
      </c>
      <c r="G12" s="3">
        <v>5</v>
      </c>
      <c r="H12" s="3">
        <v>8</v>
      </c>
      <c r="I12" s="3">
        <v>7</v>
      </c>
      <c r="J12" s="3">
        <v>4</v>
      </c>
      <c r="K12" s="3">
        <v>7</v>
      </c>
      <c r="L12" s="3">
        <v>8</v>
      </c>
      <c r="M12" s="3"/>
      <c r="N12" s="3">
        <v>8</v>
      </c>
      <c r="O12" s="8">
        <f t="shared" si="1"/>
        <v>53</v>
      </c>
    </row>
    <row r="13" spans="1:15" ht="15.75" x14ac:dyDescent="0.25">
      <c r="A13" s="24">
        <v>6</v>
      </c>
      <c r="B13" s="3">
        <v>158</v>
      </c>
      <c r="C13" s="33" t="s">
        <v>52</v>
      </c>
      <c r="D13" s="11" t="s">
        <v>123</v>
      </c>
      <c r="E13" s="1" t="s">
        <v>42</v>
      </c>
      <c r="F13" s="3">
        <v>13</v>
      </c>
      <c r="G13" s="3">
        <v>3</v>
      </c>
      <c r="H13" s="3">
        <v>4</v>
      </c>
      <c r="I13" s="3">
        <v>5</v>
      </c>
      <c r="J13" s="3">
        <v>6</v>
      </c>
      <c r="K13" s="3">
        <v>6</v>
      </c>
      <c r="L13" s="3">
        <v>4</v>
      </c>
      <c r="M13" s="3"/>
      <c r="N13" s="3">
        <v>13</v>
      </c>
      <c r="O13" s="8">
        <f t="shared" si="1"/>
        <v>54</v>
      </c>
    </row>
    <row r="14" spans="1:15" ht="15.75" x14ac:dyDescent="0.25">
      <c r="A14" s="24">
        <v>7</v>
      </c>
      <c r="B14" s="20">
        <v>520</v>
      </c>
      <c r="C14" s="33" t="s">
        <v>54</v>
      </c>
      <c r="D14" s="11" t="s">
        <v>49</v>
      </c>
      <c r="E14" s="10" t="s">
        <v>42</v>
      </c>
      <c r="F14" s="3">
        <v>4</v>
      </c>
      <c r="G14" s="3">
        <v>8</v>
      </c>
      <c r="H14" s="3">
        <v>7</v>
      </c>
      <c r="I14" s="3">
        <v>8</v>
      </c>
      <c r="J14" s="3">
        <v>7</v>
      </c>
      <c r="K14" s="3">
        <v>5</v>
      </c>
      <c r="L14" s="3">
        <v>7</v>
      </c>
      <c r="M14" s="3"/>
      <c r="N14" s="3">
        <v>8</v>
      </c>
      <c r="O14" s="8">
        <f t="shared" si="1"/>
        <v>54</v>
      </c>
    </row>
    <row r="15" spans="1:15" ht="15.75" x14ac:dyDescent="0.25">
      <c r="A15" s="24">
        <v>8</v>
      </c>
      <c r="B15" s="3">
        <v>222</v>
      </c>
      <c r="C15" s="33" t="s">
        <v>55</v>
      </c>
      <c r="D15" s="11" t="s">
        <v>49</v>
      </c>
      <c r="E15" s="1" t="s">
        <v>45</v>
      </c>
      <c r="F15" s="3">
        <v>8</v>
      </c>
      <c r="G15" s="3">
        <v>7</v>
      </c>
      <c r="H15" s="3">
        <v>11</v>
      </c>
      <c r="I15" s="3">
        <v>10</v>
      </c>
      <c r="J15" s="3">
        <v>8</v>
      </c>
      <c r="K15" s="3">
        <v>4</v>
      </c>
      <c r="L15" s="3">
        <v>11</v>
      </c>
      <c r="M15" s="3"/>
      <c r="N15" s="3">
        <v>11</v>
      </c>
      <c r="O15" s="8">
        <f t="shared" si="1"/>
        <v>70</v>
      </c>
    </row>
    <row r="16" spans="1:15" ht="15.75" x14ac:dyDescent="0.25">
      <c r="A16" s="24">
        <v>9</v>
      </c>
      <c r="B16" s="20">
        <v>74</v>
      </c>
      <c r="C16" s="1" t="s">
        <v>120</v>
      </c>
      <c r="D16" s="3" t="s">
        <v>49</v>
      </c>
      <c r="E16" s="10" t="s">
        <v>44</v>
      </c>
      <c r="F16" s="3">
        <v>7</v>
      </c>
      <c r="G16" s="3">
        <v>11</v>
      </c>
      <c r="H16" s="3">
        <v>5</v>
      </c>
      <c r="I16" s="3">
        <v>9</v>
      </c>
      <c r="J16" s="3">
        <v>13</v>
      </c>
      <c r="K16" s="3">
        <v>11</v>
      </c>
      <c r="L16" s="3">
        <v>10</v>
      </c>
      <c r="M16" s="3"/>
      <c r="N16" s="3">
        <v>13</v>
      </c>
      <c r="O16" s="8">
        <f t="shared" si="1"/>
        <v>79</v>
      </c>
    </row>
    <row r="17" spans="1:15" ht="15.75" x14ac:dyDescent="0.25">
      <c r="A17" s="24">
        <v>10</v>
      </c>
      <c r="B17" s="20">
        <v>999</v>
      </c>
      <c r="C17" s="1" t="s">
        <v>62</v>
      </c>
      <c r="D17" s="3" t="s">
        <v>122</v>
      </c>
      <c r="E17" s="10" t="s">
        <v>43</v>
      </c>
      <c r="F17" s="3">
        <v>11</v>
      </c>
      <c r="G17" s="3">
        <v>9</v>
      </c>
      <c r="H17" s="3">
        <v>10</v>
      </c>
      <c r="I17" s="3">
        <v>12</v>
      </c>
      <c r="J17" s="3">
        <v>9</v>
      </c>
      <c r="K17" s="3">
        <v>10</v>
      </c>
      <c r="L17" s="3">
        <v>9</v>
      </c>
      <c r="M17" s="3"/>
      <c r="N17" s="3">
        <v>12</v>
      </c>
      <c r="O17" s="8">
        <f t="shared" si="1"/>
        <v>82</v>
      </c>
    </row>
    <row r="18" spans="1:15" ht="15.75" x14ac:dyDescent="0.25">
      <c r="A18" s="24">
        <v>11</v>
      </c>
      <c r="B18" s="20">
        <v>88</v>
      </c>
      <c r="C18" s="33" t="s">
        <v>63</v>
      </c>
      <c r="D18" s="11" t="s">
        <v>49</v>
      </c>
      <c r="E18" s="10" t="s">
        <v>44</v>
      </c>
      <c r="F18" s="11">
        <v>14</v>
      </c>
      <c r="G18" s="3">
        <v>14</v>
      </c>
      <c r="H18" s="3">
        <v>13</v>
      </c>
      <c r="I18" s="3">
        <v>6</v>
      </c>
      <c r="J18" s="3">
        <v>11</v>
      </c>
      <c r="K18" s="3">
        <v>12</v>
      </c>
      <c r="L18" s="3">
        <v>12</v>
      </c>
      <c r="M18" s="3"/>
      <c r="N18" s="3">
        <v>14</v>
      </c>
      <c r="O18" s="3">
        <f t="shared" si="1"/>
        <v>96</v>
      </c>
    </row>
    <row r="19" spans="1:15" ht="15.75" x14ac:dyDescent="0.25">
      <c r="A19" s="24">
        <v>12</v>
      </c>
      <c r="B19" s="3">
        <v>22</v>
      </c>
      <c r="C19" s="33" t="s">
        <v>64</v>
      </c>
      <c r="D19" s="11" t="s">
        <v>49</v>
      </c>
      <c r="E19" s="1" t="s">
        <v>43</v>
      </c>
      <c r="F19" s="3">
        <v>12</v>
      </c>
      <c r="G19" s="3">
        <v>12</v>
      </c>
      <c r="H19" s="3">
        <v>12</v>
      </c>
      <c r="I19" s="3">
        <v>13</v>
      </c>
      <c r="J19" s="3">
        <v>12</v>
      </c>
      <c r="K19" s="3">
        <v>9</v>
      </c>
      <c r="L19" s="3">
        <v>13</v>
      </c>
      <c r="M19" s="3"/>
      <c r="N19" s="3">
        <v>13</v>
      </c>
      <c r="O19" s="8">
        <f t="shared" si="1"/>
        <v>96</v>
      </c>
    </row>
    <row r="20" spans="1:15" ht="15.75" x14ac:dyDescent="0.25">
      <c r="A20" s="24">
        <v>13</v>
      </c>
      <c r="B20" s="20">
        <v>180</v>
      </c>
      <c r="C20" s="33" t="s">
        <v>65</v>
      </c>
      <c r="D20" s="11" t="s">
        <v>123</v>
      </c>
      <c r="E20" s="10" t="s">
        <v>44</v>
      </c>
      <c r="F20" s="3">
        <v>9</v>
      </c>
      <c r="G20" s="13">
        <v>18</v>
      </c>
      <c r="H20" s="12">
        <v>18</v>
      </c>
      <c r="I20" s="3">
        <v>14</v>
      </c>
      <c r="J20" s="3">
        <v>10</v>
      </c>
      <c r="K20" s="3">
        <v>14</v>
      </c>
      <c r="L20" s="3">
        <v>5</v>
      </c>
      <c r="M20" s="3"/>
      <c r="N20" s="3">
        <v>18</v>
      </c>
      <c r="O20" s="8">
        <f t="shared" si="1"/>
        <v>106</v>
      </c>
    </row>
    <row r="21" spans="1:15" ht="15.75" x14ac:dyDescent="0.25">
      <c r="A21" s="24">
        <v>14</v>
      </c>
      <c r="B21" s="20">
        <v>77</v>
      </c>
      <c r="C21" s="1" t="s">
        <v>56</v>
      </c>
      <c r="D21" s="3" t="s">
        <v>49</v>
      </c>
      <c r="E21" s="10" t="s">
        <v>45</v>
      </c>
      <c r="F21" s="3">
        <v>10</v>
      </c>
      <c r="G21" s="3">
        <v>10</v>
      </c>
      <c r="H21" s="3">
        <v>9</v>
      </c>
      <c r="I21" s="12">
        <v>18</v>
      </c>
      <c r="J21" s="12">
        <v>18</v>
      </c>
      <c r="K21" s="12">
        <v>18</v>
      </c>
      <c r="L21" s="12">
        <v>18</v>
      </c>
      <c r="M21" s="3"/>
      <c r="N21" s="3">
        <v>18</v>
      </c>
      <c r="O21" s="8">
        <f t="shared" ref="O21" si="2">(F21+G21+H21+I21+J21+K21+L21+M21+N21)</f>
        <v>119</v>
      </c>
    </row>
    <row r="22" spans="1:15" ht="15.75" x14ac:dyDescent="0.25">
      <c r="A22" s="24">
        <v>15</v>
      </c>
      <c r="B22" s="20">
        <v>159</v>
      </c>
      <c r="C22" s="33" t="s">
        <v>66</v>
      </c>
      <c r="D22" s="11" t="s">
        <v>124</v>
      </c>
      <c r="E22" s="10" t="s">
        <v>43</v>
      </c>
      <c r="F22" s="11">
        <v>15</v>
      </c>
      <c r="G22" s="3">
        <v>13</v>
      </c>
      <c r="H22" s="3">
        <v>14</v>
      </c>
      <c r="I22" s="3">
        <v>15</v>
      </c>
      <c r="J22" s="3">
        <v>16</v>
      </c>
      <c r="K22" s="3">
        <v>13</v>
      </c>
      <c r="L22" s="12">
        <v>18</v>
      </c>
      <c r="M22" s="3"/>
      <c r="N22" s="3">
        <v>18</v>
      </c>
      <c r="O22" s="3">
        <f t="shared" ref="O22:O24" si="3">(F22+G22+H22+I22+J22+K22+L22+M22+N22)</f>
        <v>122</v>
      </c>
    </row>
    <row r="23" spans="1:15" ht="15.75" x14ac:dyDescent="0.25">
      <c r="A23" s="24">
        <v>16</v>
      </c>
      <c r="B23" s="20">
        <v>44</v>
      </c>
      <c r="C23" s="1" t="s">
        <v>121</v>
      </c>
      <c r="D23" s="3" t="s">
        <v>49</v>
      </c>
      <c r="E23" s="10" t="s">
        <v>44</v>
      </c>
      <c r="F23" s="12">
        <v>18</v>
      </c>
      <c r="G23" s="12">
        <v>18</v>
      </c>
      <c r="H23" s="12">
        <v>18</v>
      </c>
      <c r="I23" s="3">
        <v>11</v>
      </c>
      <c r="J23" s="3">
        <v>15</v>
      </c>
      <c r="K23" s="12">
        <v>18</v>
      </c>
      <c r="L23" s="3">
        <v>14</v>
      </c>
      <c r="M23" s="3"/>
      <c r="N23" s="3">
        <v>18</v>
      </c>
      <c r="O23" s="3">
        <f t="shared" si="3"/>
        <v>130</v>
      </c>
    </row>
    <row r="24" spans="1:15" ht="15.75" x14ac:dyDescent="0.25">
      <c r="A24" s="24">
        <v>17</v>
      </c>
      <c r="B24" s="20">
        <v>160</v>
      </c>
      <c r="C24" s="33" t="s">
        <v>67</v>
      </c>
      <c r="D24" s="11" t="s">
        <v>124</v>
      </c>
      <c r="E24" s="10" t="s">
        <v>43</v>
      </c>
      <c r="F24" s="12">
        <v>18</v>
      </c>
      <c r="G24" s="12">
        <v>18</v>
      </c>
      <c r="H24" s="12">
        <v>18</v>
      </c>
      <c r="I24" s="3">
        <v>16</v>
      </c>
      <c r="J24" s="3">
        <v>14</v>
      </c>
      <c r="K24" s="13">
        <v>18</v>
      </c>
      <c r="L24" s="12">
        <v>18</v>
      </c>
      <c r="M24" s="3"/>
      <c r="N24" s="3">
        <v>18</v>
      </c>
      <c r="O24" s="3">
        <f t="shared" si="3"/>
        <v>138</v>
      </c>
    </row>
    <row r="26" spans="1:15" x14ac:dyDescent="0.25">
      <c r="F26" t="s">
        <v>21</v>
      </c>
      <c r="G26" s="15"/>
    </row>
    <row r="27" spans="1:15" x14ac:dyDescent="0.25">
      <c r="F27" t="s">
        <v>22</v>
      </c>
      <c r="G27" s="14"/>
    </row>
  </sheetData>
  <mergeCells count="1">
    <mergeCell ref="B5:F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9" workbookViewId="0">
      <selection activeCell="A27" sqref="A27"/>
    </sheetView>
  </sheetViews>
  <sheetFormatPr baseColWidth="10" defaultRowHeight="15" x14ac:dyDescent="0.25"/>
  <cols>
    <col min="1" max="1" width="4.42578125" style="18" customWidth="1"/>
    <col min="3" max="3" width="21.5703125" bestFit="1" customWidth="1"/>
    <col min="4" max="4" width="13" bestFit="1" customWidth="1"/>
    <col min="6" max="12" width="3.42578125" bestFit="1" customWidth="1"/>
    <col min="13" max="13" width="9.42578125" customWidth="1"/>
    <col min="14" max="14" width="9.42578125" bestFit="1" customWidth="1"/>
    <col min="15" max="15" width="6" bestFit="1" customWidth="1"/>
  </cols>
  <sheetData>
    <row r="1" spans="1:15" ht="23.25" x14ac:dyDescent="0.35">
      <c r="B1" s="5" t="s">
        <v>0</v>
      </c>
      <c r="C1" s="5"/>
      <c r="D1" s="5"/>
      <c r="E1" s="5"/>
    </row>
    <row r="3" spans="1:15" ht="15.75" x14ac:dyDescent="0.25">
      <c r="B3" s="4" t="s">
        <v>1</v>
      </c>
      <c r="C3" s="4"/>
      <c r="D3" s="4"/>
      <c r="E3" s="4"/>
      <c r="F3" s="4"/>
      <c r="G3" s="4"/>
    </row>
    <row r="4" spans="1:15" ht="15.75" x14ac:dyDescent="0.25">
      <c r="B4" s="4" t="s">
        <v>16</v>
      </c>
      <c r="C4" s="4"/>
      <c r="D4" s="4"/>
      <c r="E4" s="4"/>
      <c r="F4" s="4"/>
      <c r="G4" s="4"/>
    </row>
    <row r="5" spans="1:15" ht="15.75" x14ac:dyDescent="0.25">
      <c r="B5" s="38" t="s">
        <v>125</v>
      </c>
      <c r="C5" s="38"/>
      <c r="D5" s="38"/>
      <c r="E5" s="38"/>
      <c r="F5" s="38"/>
      <c r="G5" s="4"/>
    </row>
    <row r="7" spans="1:15" ht="15.75" x14ac:dyDescent="0.25">
      <c r="B7" s="6" t="s">
        <v>15</v>
      </c>
      <c r="C7" s="6" t="s">
        <v>2</v>
      </c>
      <c r="D7" s="6" t="s">
        <v>47</v>
      </c>
      <c r="E7" s="6" t="s">
        <v>37</v>
      </c>
      <c r="F7" s="6" t="s">
        <v>3</v>
      </c>
      <c r="G7" s="6" t="s">
        <v>4</v>
      </c>
      <c r="H7" s="6" t="s">
        <v>5</v>
      </c>
      <c r="I7" s="6" t="s">
        <v>6</v>
      </c>
      <c r="J7" s="6" t="s">
        <v>7</v>
      </c>
      <c r="K7" s="6" t="s">
        <v>8</v>
      </c>
      <c r="L7" s="6" t="s">
        <v>9</v>
      </c>
      <c r="M7" s="6" t="s">
        <v>10</v>
      </c>
      <c r="N7" s="6" t="s">
        <v>14</v>
      </c>
      <c r="O7" s="6" t="s">
        <v>11</v>
      </c>
    </row>
    <row r="8" spans="1:15" ht="15.75" x14ac:dyDescent="0.25">
      <c r="A8" s="18">
        <v>1</v>
      </c>
      <c r="B8" s="8">
        <v>211889</v>
      </c>
      <c r="C8" s="33" t="s">
        <v>69</v>
      </c>
      <c r="D8" s="3" t="s">
        <v>77</v>
      </c>
      <c r="E8" s="8" t="s">
        <v>38</v>
      </c>
      <c r="F8" s="8">
        <v>1</v>
      </c>
      <c r="G8" s="8">
        <v>2</v>
      </c>
      <c r="H8" s="8">
        <v>1</v>
      </c>
      <c r="I8" s="32">
        <v>15</v>
      </c>
      <c r="J8" s="8">
        <v>1</v>
      </c>
      <c r="K8" s="8">
        <v>3</v>
      </c>
      <c r="L8" s="8">
        <v>1</v>
      </c>
      <c r="M8" s="8"/>
      <c r="N8" s="8">
        <v>15</v>
      </c>
      <c r="O8" s="8">
        <f>(F8+G8+H8+I8+J8+K8+L8+M8-N8)</f>
        <v>9</v>
      </c>
    </row>
    <row r="9" spans="1:15" ht="15.75" x14ac:dyDescent="0.25">
      <c r="A9" s="18">
        <v>2</v>
      </c>
      <c r="B9" s="20">
        <v>171151</v>
      </c>
      <c r="C9" s="20" t="s">
        <v>71</v>
      </c>
      <c r="D9" s="20" t="s">
        <v>131</v>
      </c>
      <c r="E9" s="8" t="s">
        <v>38</v>
      </c>
      <c r="F9" s="8">
        <v>3</v>
      </c>
      <c r="G9" s="8">
        <v>3</v>
      </c>
      <c r="H9" s="8">
        <v>2</v>
      </c>
      <c r="I9" s="8">
        <v>4</v>
      </c>
      <c r="J9" s="8">
        <v>2</v>
      </c>
      <c r="K9" s="8">
        <v>1</v>
      </c>
      <c r="L9" s="8">
        <v>3</v>
      </c>
      <c r="M9" s="8"/>
      <c r="N9" s="8">
        <v>4</v>
      </c>
      <c r="O9" s="8">
        <f>(F9+G9+H9+I9+J9+K9+L9+M9-N9)</f>
        <v>14</v>
      </c>
    </row>
    <row r="10" spans="1:15" ht="15.75" x14ac:dyDescent="0.25">
      <c r="A10" s="18">
        <v>3</v>
      </c>
      <c r="B10" s="8">
        <v>192171</v>
      </c>
      <c r="C10" s="33" t="s">
        <v>73</v>
      </c>
      <c r="D10" s="3" t="s">
        <v>123</v>
      </c>
      <c r="E10" s="8" t="s">
        <v>38</v>
      </c>
      <c r="F10" s="8">
        <v>2</v>
      </c>
      <c r="G10" s="8">
        <v>4</v>
      </c>
      <c r="H10" s="8">
        <v>3</v>
      </c>
      <c r="I10" s="8">
        <v>1</v>
      </c>
      <c r="J10" s="8">
        <v>3</v>
      </c>
      <c r="K10" s="8">
        <v>2</v>
      </c>
      <c r="L10" s="8">
        <v>4</v>
      </c>
      <c r="M10" s="8"/>
      <c r="N10" s="8">
        <v>4</v>
      </c>
      <c r="O10" s="8">
        <f t="shared" ref="O10:O24" si="0">(F10+G10+H10+I10+J10+K10+L10+M10-N10)</f>
        <v>15</v>
      </c>
    </row>
    <row r="11" spans="1:15" ht="15.75" x14ac:dyDescent="0.25">
      <c r="A11" s="18">
        <v>4</v>
      </c>
      <c r="B11" s="22">
        <v>164055</v>
      </c>
      <c r="C11" s="22" t="s">
        <v>74</v>
      </c>
      <c r="D11" s="22"/>
      <c r="E11" s="21" t="s">
        <v>38</v>
      </c>
      <c r="F11" s="12">
        <v>15</v>
      </c>
      <c r="G11" s="12">
        <v>15</v>
      </c>
      <c r="H11" s="12">
        <v>15</v>
      </c>
      <c r="I11" s="3">
        <v>2</v>
      </c>
      <c r="J11" s="3">
        <v>5</v>
      </c>
      <c r="K11" s="3">
        <v>5</v>
      </c>
      <c r="L11" s="3">
        <v>5</v>
      </c>
      <c r="M11" s="3"/>
      <c r="N11" s="3">
        <v>15</v>
      </c>
      <c r="O11" s="8">
        <f>(F11+G11+H11+I11+J11+K11+L11+M11-N11)</f>
        <v>47</v>
      </c>
    </row>
    <row r="12" spans="1:15" ht="15.75" x14ac:dyDescent="0.25">
      <c r="A12" s="18">
        <v>5</v>
      </c>
      <c r="B12" s="22" t="s">
        <v>17</v>
      </c>
      <c r="C12" s="22" t="s">
        <v>129</v>
      </c>
      <c r="D12" s="22" t="s">
        <v>75</v>
      </c>
      <c r="E12" s="21" t="s">
        <v>38</v>
      </c>
      <c r="F12" s="3">
        <v>8</v>
      </c>
      <c r="G12" s="3">
        <v>12</v>
      </c>
      <c r="H12" s="3">
        <v>10</v>
      </c>
      <c r="I12" s="3">
        <v>10</v>
      </c>
      <c r="J12" s="3">
        <v>11</v>
      </c>
      <c r="K12" s="3">
        <v>9</v>
      </c>
      <c r="L12" s="3">
        <v>11</v>
      </c>
      <c r="M12" s="3"/>
      <c r="N12" s="3">
        <v>12</v>
      </c>
      <c r="O12" s="8">
        <f t="shared" si="0"/>
        <v>59</v>
      </c>
    </row>
    <row r="14" spans="1:15" ht="15.75" x14ac:dyDescent="0.25">
      <c r="A14" s="27"/>
      <c r="B14" s="30"/>
      <c r="C14" s="30"/>
      <c r="D14" s="30"/>
      <c r="E14" s="31"/>
      <c r="F14" s="16"/>
      <c r="G14" s="16"/>
      <c r="H14" s="16"/>
      <c r="I14" s="16"/>
      <c r="J14" s="16"/>
      <c r="K14" s="16"/>
      <c r="L14" s="16"/>
      <c r="M14" s="16"/>
      <c r="N14" s="16"/>
      <c r="O14" s="17"/>
    </row>
    <row r="15" spans="1:15" ht="15.75" x14ac:dyDescent="0.25">
      <c r="A15" s="18">
        <v>1</v>
      </c>
      <c r="B15" s="20">
        <v>213781</v>
      </c>
      <c r="C15" s="33" t="s">
        <v>76</v>
      </c>
      <c r="D15" s="3" t="s">
        <v>77</v>
      </c>
      <c r="E15" s="20" t="s">
        <v>39</v>
      </c>
      <c r="F15" s="3">
        <v>4</v>
      </c>
      <c r="G15" s="3">
        <v>1</v>
      </c>
      <c r="H15" s="3">
        <v>6</v>
      </c>
      <c r="I15" s="12">
        <v>15</v>
      </c>
      <c r="J15" s="3">
        <v>4</v>
      </c>
      <c r="K15" s="3">
        <v>4</v>
      </c>
      <c r="L15" s="3">
        <v>2</v>
      </c>
      <c r="M15" s="3"/>
      <c r="N15" s="3">
        <v>15</v>
      </c>
      <c r="O15" s="8">
        <f t="shared" si="0"/>
        <v>21</v>
      </c>
    </row>
    <row r="16" spans="1:15" ht="15.75" x14ac:dyDescent="0.25">
      <c r="A16" s="18">
        <v>2</v>
      </c>
      <c r="B16" s="22" t="s">
        <v>19</v>
      </c>
      <c r="C16" s="22" t="s">
        <v>128</v>
      </c>
      <c r="D16" s="22" t="s">
        <v>75</v>
      </c>
      <c r="E16" s="21" t="s">
        <v>39</v>
      </c>
      <c r="F16" s="3">
        <v>12</v>
      </c>
      <c r="G16" s="3">
        <v>13</v>
      </c>
      <c r="H16" s="3">
        <v>13</v>
      </c>
      <c r="I16" s="3">
        <v>7</v>
      </c>
      <c r="J16" s="3">
        <v>7</v>
      </c>
      <c r="K16" s="3">
        <v>6</v>
      </c>
      <c r="L16" s="3">
        <v>9</v>
      </c>
      <c r="M16" s="3"/>
      <c r="N16" s="3">
        <v>13</v>
      </c>
      <c r="O16" s="8">
        <f>(F16+G16+H16+I16+J16+K16+L16+M16-N16)</f>
        <v>54</v>
      </c>
    </row>
    <row r="17" spans="1:15" ht="15.75" x14ac:dyDescent="0.25">
      <c r="A17" s="18">
        <v>3</v>
      </c>
      <c r="B17" s="22" t="s">
        <v>18</v>
      </c>
      <c r="C17" s="22" t="s">
        <v>130</v>
      </c>
      <c r="D17" s="22" t="s">
        <v>75</v>
      </c>
      <c r="E17" s="21" t="s">
        <v>39</v>
      </c>
      <c r="F17" s="3">
        <v>13</v>
      </c>
      <c r="G17" s="3">
        <v>9</v>
      </c>
      <c r="H17" s="3">
        <v>7</v>
      </c>
      <c r="I17" s="3">
        <v>11</v>
      </c>
      <c r="J17" s="3">
        <v>14</v>
      </c>
      <c r="K17" s="3">
        <v>12</v>
      </c>
      <c r="L17" s="3">
        <v>13</v>
      </c>
      <c r="M17" s="3"/>
      <c r="N17" s="3">
        <v>14</v>
      </c>
      <c r="O17" s="8">
        <f>(F17+G17+H17+I17+J17+K17+L17+M17-N17)</f>
        <v>65</v>
      </c>
    </row>
    <row r="18" spans="1:15" ht="15.75" x14ac:dyDescent="0.25">
      <c r="A18" s="18">
        <v>4</v>
      </c>
      <c r="B18" s="20">
        <v>1</v>
      </c>
      <c r="C18" s="1" t="s">
        <v>80</v>
      </c>
      <c r="D18" s="3" t="s">
        <v>49</v>
      </c>
      <c r="E18" s="20" t="s">
        <v>39</v>
      </c>
      <c r="F18" s="3">
        <v>10</v>
      </c>
      <c r="G18" s="3">
        <v>10</v>
      </c>
      <c r="H18" s="3">
        <v>12</v>
      </c>
      <c r="I18" s="3">
        <v>9</v>
      </c>
      <c r="J18" s="3">
        <v>13</v>
      </c>
      <c r="K18" s="11">
        <v>14</v>
      </c>
      <c r="L18" s="3">
        <v>12</v>
      </c>
      <c r="M18" s="3"/>
      <c r="N18" s="3">
        <v>13</v>
      </c>
      <c r="O18" s="8">
        <f>(F18+G18+H18+I18+J18+K18+L18+M18-N18)</f>
        <v>67</v>
      </c>
    </row>
    <row r="19" spans="1:15" ht="15.75" x14ac:dyDescent="0.25">
      <c r="B19" s="29"/>
      <c r="C19" s="25"/>
      <c r="D19" s="16"/>
      <c r="E19" s="29"/>
      <c r="F19" s="16"/>
      <c r="G19" s="16"/>
      <c r="H19" s="16"/>
      <c r="I19" s="16"/>
      <c r="J19" s="16"/>
      <c r="K19" s="28"/>
      <c r="L19" s="16"/>
      <c r="M19" s="16"/>
      <c r="N19" s="16"/>
      <c r="O19" s="17"/>
    </row>
    <row r="21" spans="1:15" ht="15.75" x14ac:dyDescent="0.25">
      <c r="A21" s="18">
        <v>1</v>
      </c>
      <c r="B21" s="20">
        <v>205997</v>
      </c>
      <c r="C21" s="1" t="s">
        <v>81</v>
      </c>
      <c r="D21" s="3" t="s">
        <v>49</v>
      </c>
      <c r="E21" s="20" t="s">
        <v>40</v>
      </c>
      <c r="F21" s="3">
        <v>5</v>
      </c>
      <c r="G21" s="3">
        <v>5</v>
      </c>
      <c r="H21" s="3">
        <v>8</v>
      </c>
      <c r="I21" s="3">
        <v>5</v>
      </c>
      <c r="J21" s="3">
        <v>6</v>
      </c>
      <c r="K21" s="3">
        <v>8</v>
      </c>
      <c r="L21" s="3">
        <v>6</v>
      </c>
      <c r="M21" s="3"/>
      <c r="N21" s="3">
        <v>8</v>
      </c>
      <c r="O21" s="8">
        <f>(F21+G21+H21+I21+J21+K21+L21+M21-N21)</f>
        <v>35</v>
      </c>
    </row>
    <row r="22" spans="1:15" ht="15.75" x14ac:dyDescent="0.25">
      <c r="A22" s="18">
        <v>2</v>
      </c>
      <c r="B22" s="20">
        <v>5</v>
      </c>
      <c r="C22" s="1" t="s">
        <v>82</v>
      </c>
      <c r="D22" s="3" t="s">
        <v>122</v>
      </c>
      <c r="E22" s="20" t="s">
        <v>40</v>
      </c>
      <c r="F22" s="3">
        <v>7</v>
      </c>
      <c r="G22" s="3">
        <v>6</v>
      </c>
      <c r="H22" s="3">
        <v>5</v>
      </c>
      <c r="I22" s="3">
        <v>6</v>
      </c>
      <c r="J22" s="3">
        <v>9</v>
      </c>
      <c r="K22" s="3">
        <v>7</v>
      </c>
      <c r="L22" s="3">
        <v>8</v>
      </c>
      <c r="M22" s="3"/>
      <c r="N22" s="3">
        <v>9</v>
      </c>
      <c r="O22" s="8">
        <f t="shared" si="0"/>
        <v>39</v>
      </c>
    </row>
    <row r="23" spans="1:15" ht="15.75" x14ac:dyDescent="0.25">
      <c r="A23" s="18">
        <v>3</v>
      </c>
      <c r="B23" s="20">
        <v>88</v>
      </c>
      <c r="C23" s="1" t="s">
        <v>83</v>
      </c>
      <c r="D23" s="3" t="s">
        <v>49</v>
      </c>
      <c r="E23" s="20" t="s">
        <v>40</v>
      </c>
      <c r="F23" s="3">
        <v>6</v>
      </c>
      <c r="G23" s="3">
        <v>8</v>
      </c>
      <c r="H23" s="3">
        <v>4</v>
      </c>
      <c r="I23" s="3">
        <v>3</v>
      </c>
      <c r="J23" s="3">
        <v>10</v>
      </c>
      <c r="K23" s="3">
        <v>10</v>
      </c>
      <c r="L23" s="3">
        <v>10</v>
      </c>
      <c r="M23" s="3"/>
      <c r="N23" s="3">
        <v>10</v>
      </c>
      <c r="O23" s="8">
        <f t="shared" si="0"/>
        <v>41</v>
      </c>
    </row>
    <row r="24" spans="1:15" ht="15.75" x14ac:dyDescent="0.25">
      <c r="A24" s="18">
        <v>4</v>
      </c>
      <c r="B24" s="20">
        <v>141125</v>
      </c>
      <c r="C24" s="33" t="s">
        <v>84</v>
      </c>
      <c r="D24" s="11" t="s">
        <v>132</v>
      </c>
      <c r="E24" s="20" t="s">
        <v>40</v>
      </c>
      <c r="F24" s="3">
        <v>9</v>
      </c>
      <c r="G24" s="3">
        <v>7</v>
      </c>
      <c r="H24" s="3">
        <v>9</v>
      </c>
      <c r="I24" s="3">
        <v>8</v>
      </c>
      <c r="J24" s="3">
        <v>8</v>
      </c>
      <c r="K24" s="3">
        <v>11</v>
      </c>
      <c r="L24" s="3">
        <v>7</v>
      </c>
      <c r="M24" s="3"/>
      <c r="N24" s="3">
        <v>11</v>
      </c>
      <c r="O24" s="8">
        <f t="shared" si="0"/>
        <v>48</v>
      </c>
    </row>
    <row r="25" spans="1:15" ht="15.75" x14ac:dyDescent="0.25">
      <c r="A25" s="18">
        <v>5</v>
      </c>
      <c r="B25" s="20">
        <v>8</v>
      </c>
      <c r="C25" s="33" t="s">
        <v>85</v>
      </c>
      <c r="D25" s="11" t="s">
        <v>49</v>
      </c>
      <c r="E25" s="20" t="s">
        <v>40</v>
      </c>
      <c r="F25" s="3">
        <v>11</v>
      </c>
      <c r="G25" s="3">
        <v>11</v>
      </c>
      <c r="H25" s="3">
        <v>11</v>
      </c>
      <c r="I25" s="3">
        <v>12</v>
      </c>
      <c r="J25" s="3">
        <v>12</v>
      </c>
      <c r="K25" s="3">
        <v>13</v>
      </c>
      <c r="L25" s="3">
        <v>14</v>
      </c>
      <c r="M25" s="3"/>
      <c r="N25" s="3">
        <v>14</v>
      </c>
      <c r="O25" s="8">
        <f>(F25+G25+H25+I25+J25+K25+L25+M25-N25)</f>
        <v>70</v>
      </c>
    </row>
    <row r="27" spans="1:15" ht="15.75" x14ac:dyDescent="0.25">
      <c r="B27" s="29"/>
      <c r="C27" s="29"/>
      <c r="D27" s="29"/>
      <c r="E27" s="29"/>
      <c r="F27" s="16"/>
      <c r="G27" s="16"/>
      <c r="H27" s="16"/>
      <c r="I27" s="16"/>
      <c r="J27" s="16"/>
      <c r="K27" s="16"/>
      <c r="L27" s="16"/>
      <c r="M27" s="16"/>
      <c r="N27" s="16"/>
      <c r="O27" s="17"/>
    </row>
    <row r="28" spans="1:15" x14ac:dyDescent="0.25">
      <c r="E28" t="s">
        <v>21</v>
      </c>
      <c r="F28" s="15"/>
    </row>
    <row r="29" spans="1:15" x14ac:dyDescent="0.25">
      <c r="E29" t="s">
        <v>22</v>
      </c>
      <c r="F29" s="14"/>
    </row>
    <row r="30" spans="1:15" ht="17.25" customHeight="1" x14ac:dyDescent="0.25"/>
  </sheetData>
  <mergeCells count="1">
    <mergeCell ref="B5:F5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activeCell="D15" sqref="D15"/>
    </sheetView>
  </sheetViews>
  <sheetFormatPr baseColWidth="10" defaultRowHeight="15" x14ac:dyDescent="0.25"/>
  <cols>
    <col min="1" max="1" width="3.28515625" customWidth="1"/>
    <col min="2" max="2" width="7.7109375" customWidth="1"/>
    <col min="3" max="3" width="12.85546875" customWidth="1"/>
    <col min="4" max="4" width="21.85546875" bestFit="1" customWidth="1"/>
    <col min="5" max="5" width="18" customWidth="1"/>
    <col min="6" max="6" width="19" customWidth="1"/>
    <col min="7" max="7" width="5.140625" customWidth="1"/>
    <col min="8" max="14" width="3.42578125" bestFit="1" customWidth="1"/>
    <col min="15" max="15" width="9.42578125" bestFit="1" customWidth="1"/>
    <col min="16" max="16" width="10.42578125" customWidth="1"/>
  </cols>
  <sheetData>
    <row r="1" spans="1:16" ht="23.25" x14ac:dyDescent="0.35">
      <c r="B1" s="5" t="s">
        <v>0</v>
      </c>
      <c r="C1" s="5"/>
      <c r="D1" s="5"/>
      <c r="E1" s="5"/>
      <c r="F1" s="5"/>
    </row>
    <row r="3" spans="1:16" ht="15.75" x14ac:dyDescent="0.25">
      <c r="B3" s="4" t="s">
        <v>1</v>
      </c>
      <c r="C3" s="4"/>
      <c r="D3" s="4"/>
      <c r="E3" s="4"/>
      <c r="F3" s="4"/>
      <c r="G3" s="4"/>
      <c r="H3" s="4"/>
    </row>
    <row r="4" spans="1:16" ht="15.75" x14ac:dyDescent="0.25">
      <c r="B4" s="4" t="s">
        <v>12</v>
      </c>
      <c r="C4" s="4"/>
      <c r="D4" s="4"/>
      <c r="E4" s="4"/>
      <c r="F4" s="4"/>
      <c r="G4" s="4"/>
      <c r="H4" s="4"/>
    </row>
    <row r="5" spans="1:16" ht="15.75" x14ac:dyDescent="0.25">
      <c r="B5" s="38" t="s">
        <v>127</v>
      </c>
      <c r="C5" s="38"/>
      <c r="D5" s="38"/>
      <c r="E5" s="38"/>
      <c r="F5" s="38"/>
      <c r="G5" s="38"/>
      <c r="H5" s="4"/>
    </row>
    <row r="7" spans="1:16" s="2" customFormat="1" ht="15.75" x14ac:dyDescent="0.25">
      <c r="B7" s="6" t="s">
        <v>15</v>
      </c>
      <c r="C7" s="6" t="s">
        <v>86</v>
      </c>
      <c r="D7" s="6" t="s">
        <v>87</v>
      </c>
      <c r="E7" s="6" t="s">
        <v>88</v>
      </c>
      <c r="F7" s="6" t="s">
        <v>47</v>
      </c>
      <c r="G7" s="6" t="s">
        <v>3</v>
      </c>
      <c r="H7" s="6" t="s">
        <v>4</v>
      </c>
      <c r="I7" s="6" t="s">
        <v>5</v>
      </c>
      <c r="J7" s="6" t="s">
        <v>6</v>
      </c>
      <c r="K7" s="6" t="s">
        <v>7</v>
      </c>
      <c r="L7" s="6" t="s">
        <v>8</v>
      </c>
      <c r="M7" s="6" t="s">
        <v>9</v>
      </c>
      <c r="N7" s="6" t="s">
        <v>10</v>
      </c>
      <c r="O7" s="6" t="s">
        <v>14</v>
      </c>
      <c r="P7" s="6" t="s">
        <v>11</v>
      </c>
    </row>
    <row r="8" spans="1:16" ht="15.75" x14ac:dyDescent="0.25">
      <c r="A8" s="18">
        <v>1</v>
      </c>
      <c r="B8" s="7">
        <v>310</v>
      </c>
      <c r="C8" s="7" t="s">
        <v>91</v>
      </c>
      <c r="D8" s="7" t="s">
        <v>92</v>
      </c>
      <c r="E8" s="7" t="s">
        <v>89</v>
      </c>
      <c r="F8" s="7" t="s">
        <v>95</v>
      </c>
      <c r="G8" s="8">
        <v>1</v>
      </c>
      <c r="H8" s="8">
        <v>3</v>
      </c>
      <c r="I8" s="8">
        <v>2</v>
      </c>
      <c r="J8" s="8">
        <v>3</v>
      </c>
      <c r="K8" s="8">
        <v>1</v>
      </c>
      <c r="L8" s="8">
        <v>1</v>
      </c>
      <c r="M8" s="8">
        <v>1</v>
      </c>
      <c r="N8" s="8"/>
      <c r="O8" s="8">
        <v>3</v>
      </c>
      <c r="P8" s="8">
        <f>(G8+H8+I8+J8+K8+L8+M8+N8-O8)</f>
        <v>9</v>
      </c>
    </row>
    <row r="9" spans="1:16" ht="15.75" x14ac:dyDescent="0.25">
      <c r="A9" s="18">
        <v>2</v>
      </c>
      <c r="B9" s="7">
        <v>166</v>
      </c>
      <c r="C9" s="7" t="s">
        <v>90</v>
      </c>
      <c r="D9" s="7" t="s">
        <v>93</v>
      </c>
      <c r="E9" s="7" t="s">
        <v>94</v>
      </c>
      <c r="F9" s="7" t="s">
        <v>95</v>
      </c>
      <c r="G9" s="8">
        <v>2</v>
      </c>
      <c r="H9" s="8">
        <v>1</v>
      </c>
      <c r="I9" s="8">
        <v>3</v>
      </c>
      <c r="J9" s="8">
        <v>1</v>
      </c>
      <c r="K9" s="8">
        <v>2</v>
      </c>
      <c r="L9" s="8">
        <v>2</v>
      </c>
      <c r="M9" s="8">
        <v>3</v>
      </c>
      <c r="N9" s="8"/>
      <c r="O9" s="8">
        <v>3</v>
      </c>
      <c r="P9" s="8">
        <f t="shared" ref="P9:P10" si="0">(G9+H9+I9+J9+K9+L9+M9+N9-O9)</f>
        <v>11</v>
      </c>
    </row>
    <row r="10" spans="1:16" ht="15.75" x14ac:dyDescent="0.25">
      <c r="A10" s="18">
        <v>3</v>
      </c>
      <c r="B10" s="7">
        <v>447</v>
      </c>
      <c r="C10" s="7" t="s">
        <v>96</v>
      </c>
      <c r="D10" s="7" t="s">
        <v>97</v>
      </c>
      <c r="E10" s="7" t="s">
        <v>98</v>
      </c>
      <c r="F10" s="7" t="s">
        <v>126</v>
      </c>
      <c r="G10" s="8">
        <v>3</v>
      </c>
      <c r="H10" s="8">
        <v>2</v>
      </c>
      <c r="I10" s="8">
        <v>1</v>
      </c>
      <c r="J10" s="8">
        <v>2</v>
      </c>
      <c r="K10" s="8">
        <v>3</v>
      </c>
      <c r="L10" s="8">
        <v>3</v>
      </c>
      <c r="M10" s="8">
        <v>2</v>
      </c>
      <c r="N10" s="8"/>
      <c r="O10" s="8">
        <v>3</v>
      </c>
      <c r="P10" s="8">
        <f t="shared" si="0"/>
        <v>13</v>
      </c>
    </row>
  </sheetData>
  <mergeCells count="1">
    <mergeCell ref="B5:G5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C13" sqref="C13"/>
    </sheetView>
  </sheetViews>
  <sheetFormatPr baseColWidth="10" defaultRowHeight="15" x14ac:dyDescent="0.25"/>
  <cols>
    <col min="1" max="1" width="4" customWidth="1"/>
    <col min="2" max="2" width="23.28515625" customWidth="1"/>
    <col min="3" max="3" width="26.140625" customWidth="1"/>
    <col min="4" max="4" width="3.42578125" bestFit="1" customWidth="1"/>
    <col min="5" max="5" width="7.28515625" customWidth="1"/>
    <col min="6" max="6" width="9.140625" customWidth="1"/>
    <col min="7" max="7" width="6.5703125" customWidth="1"/>
    <col min="8" max="8" width="7.140625" customWidth="1"/>
    <col min="9" max="9" width="6.7109375" customWidth="1"/>
    <col min="10" max="10" width="7.42578125" customWidth="1"/>
    <col min="11" max="11" width="6.5703125" customWidth="1"/>
    <col min="12" max="12" width="9.42578125" bestFit="1" customWidth="1"/>
    <col min="13" max="13" width="6" bestFit="1" customWidth="1"/>
  </cols>
  <sheetData>
    <row r="1" spans="1:13" ht="23.25" x14ac:dyDescent="0.35">
      <c r="B1" s="5" t="s">
        <v>0</v>
      </c>
      <c r="C1" s="5"/>
    </row>
    <row r="3" spans="1:13" ht="15.75" x14ac:dyDescent="0.25">
      <c r="B3" s="4" t="s">
        <v>1</v>
      </c>
      <c r="C3" s="4"/>
      <c r="D3" s="4"/>
      <c r="E3" s="4"/>
    </row>
    <row r="4" spans="1:13" ht="15.75" x14ac:dyDescent="0.25">
      <c r="B4" s="4" t="s">
        <v>24</v>
      </c>
      <c r="C4" s="4"/>
      <c r="D4" s="4"/>
      <c r="E4" s="4"/>
    </row>
    <row r="5" spans="1:13" ht="15.75" x14ac:dyDescent="0.25">
      <c r="B5" s="38" t="s">
        <v>13</v>
      </c>
      <c r="C5" s="38"/>
      <c r="D5" s="38"/>
      <c r="E5" s="4" t="s">
        <v>23</v>
      </c>
    </row>
    <row r="7" spans="1:13" ht="15.75" x14ac:dyDescent="0.25">
      <c r="B7" s="6" t="s">
        <v>2</v>
      </c>
      <c r="C7" s="6" t="s">
        <v>100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14</v>
      </c>
      <c r="M7" s="6" t="s">
        <v>11</v>
      </c>
    </row>
    <row r="8" spans="1:13" ht="31.5" x14ac:dyDescent="0.25">
      <c r="A8">
        <v>1</v>
      </c>
      <c r="B8" s="37" t="s">
        <v>133</v>
      </c>
      <c r="C8" s="7" t="s">
        <v>101</v>
      </c>
      <c r="D8" s="8">
        <v>2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2</v>
      </c>
      <c r="K8" s="8"/>
      <c r="L8" s="8">
        <v>2</v>
      </c>
      <c r="M8" s="8">
        <f>(D8+E8+F8+G8+H8+I8+J8+K8-L8)</f>
        <v>7</v>
      </c>
    </row>
    <row r="9" spans="1:13" ht="15.75" x14ac:dyDescent="0.25">
      <c r="A9">
        <v>2</v>
      </c>
      <c r="B9" s="7" t="s">
        <v>25</v>
      </c>
      <c r="C9" s="7" t="s">
        <v>75</v>
      </c>
      <c r="D9" s="8">
        <v>1</v>
      </c>
      <c r="E9" s="8">
        <v>3</v>
      </c>
      <c r="F9" s="8">
        <v>4</v>
      </c>
      <c r="G9" s="8">
        <v>3</v>
      </c>
      <c r="H9" s="8">
        <v>2</v>
      </c>
      <c r="I9" s="8">
        <v>2</v>
      </c>
      <c r="J9" s="8">
        <v>1</v>
      </c>
      <c r="K9" s="8"/>
      <c r="L9" s="8">
        <v>4</v>
      </c>
      <c r="M9" s="8">
        <f t="shared" ref="M9:M12" si="0">(D9+E9+F9+G9+H9+I9+J9+K9-L9)</f>
        <v>12</v>
      </c>
    </row>
    <row r="10" spans="1:13" ht="15.75" x14ac:dyDescent="0.25">
      <c r="A10">
        <v>3</v>
      </c>
      <c r="B10" s="7" t="s">
        <v>27</v>
      </c>
      <c r="C10" s="7" t="s">
        <v>75</v>
      </c>
      <c r="D10" s="8">
        <v>3</v>
      </c>
      <c r="E10" s="8">
        <v>2</v>
      </c>
      <c r="F10" s="8">
        <v>2</v>
      </c>
      <c r="G10" s="8">
        <v>2</v>
      </c>
      <c r="H10" s="8">
        <v>3</v>
      </c>
      <c r="I10" s="8">
        <v>3</v>
      </c>
      <c r="J10" s="8">
        <v>3</v>
      </c>
      <c r="K10" s="8"/>
      <c r="L10" s="8">
        <v>3</v>
      </c>
      <c r="M10" s="8">
        <f t="shared" si="0"/>
        <v>15</v>
      </c>
    </row>
    <row r="11" spans="1:13" ht="15.75" x14ac:dyDescent="0.25">
      <c r="A11">
        <v>4</v>
      </c>
      <c r="B11" s="10" t="s">
        <v>28</v>
      </c>
      <c r="C11" s="10" t="s">
        <v>102</v>
      </c>
      <c r="D11" s="3">
        <v>4</v>
      </c>
      <c r="E11" s="3">
        <v>4</v>
      </c>
      <c r="F11" s="3">
        <v>3</v>
      </c>
      <c r="G11" s="3">
        <v>4</v>
      </c>
      <c r="H11" s="3">
        <v>4</v>
      </c>
      <c r="I11" s="3">
        <v>4</v>
      </c>
      <c r="J11" s="3">
        <v>5</v>
      </c>
      <c r="K11" s="3"/>
      <c r="L11" s="3">
        <v>5</v>
      </c>
      <c r="M11" s="8">
        <f t="shared" si="0"/>
        <v>23</v>
      </c>
    </row>
    <row r="12" spans="1:13" ht="15.75" x14ac:dyDescent="0.25">
      <c r="A12">
        <v>5</v>
      </c>
      <c r="B12" s="10" t="s">
        <v>29</v>
      </c>
      <c r="C12" s="10" t="s">
        <v>102</v>
      </c>
      <c r="D12" s="3">
        <v>5</v>
      </c>
      <c r="E12" s="3">
        <v>5</v>
      </c>
      <c r="F12" s="3">
        <v>5</v>
      </c>
      <c r="G12" s="3">
        <v>5</v>
      </c>
      <c r="H12" s="3">
        <v>5</v>
      </c>
      <c r="I12" s="3">
        <v>5</v>
      </c>
      <c r="J12" s="3">
        <v>4</v>
      </c>
      <c r="K12" s="3"/>
      <c r="L12" s="3">
        <v>5</v>
      </c>
      <c r="M12" s="8">
        <f t="shared" si="0"/>
        <v>29</v>
      </c>
    </row>
  </sheetData>
  <mergeCells count="1">
    <mergeCell ref="B5:D5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C16" sqref="C16"/>
    </sheetView>
  </sheetViews>
  <sheetFormatPr baseColWidth="10" defaultRowHeight="15" x14ac:dyDescent="0.25"/>
  <cols>
    <col min="1" max="1" width="5.5703125" style="18" customWidth="1"/>
    <col min="2" max="2" width="18.140625" customWidth="1"/>
    <col min="3" max="3" width="7.85546875" bestFit="1" customWidth="1"/>
    <col min="4" max="4" width="7.85546875" customWidth="1"/>
    <col min="5" max="9" width="7.85546875" bestFit="1" customWidth="1"/>
    <col min="10" max="10" width="3.42578125" bestFit="1" customWidth="1"/>
    <col min="11" max="11" width="10.85546875" bestFit="1" customWidth="1"/>
    <col min="12" max="12" width="6" bestFit="1" customWidth="1"/>
  </cols>
  <sheetData>
    <row r="1" spans="1:12" ht="23.25" x14ac:dyDescent="0.35">
      <c r="B1" s="23" t="s">
        <v>0</v>
      </c>
    </row>
    <row r="2" spans="1:12" ht="15.75" x14ac:dyDescent="0.25">
      <c r="B2" s="4" t="s">
        <v>1</v>
      </c>
      <c r="C2" s="4"/>
      <c r="D2" s="4"/>
    </row>
    <row r="3" spans="1:12" ht="15.75" x14ac:dyDescent="0.25">
      <c r="B3" s="4" t="s">
        <v>30</v>
      </c>
      <c r="C3" s="4"/>
      <c r="D3" s="4"/>
    </row>
    <row r="4" spans="1:12" ht="15.75" customHeight="1" x14ac:dyDescent="0.25">
      <c r="B4" s="4" t="s">
        <v>13</v>
      </c>
      <c r="C4" s="4" t="s">
        <v>46</v>
      </c>
      <c r="D4" s="4"/>
    </row>
    <row r="6" spans="1:12" ht="15.75" x14ac:dyDescent="0.25">
      <c r="B6" s="19" t="s">
        <v>36</v>
      </c>
    </row>
    <row r="7" spans="1:12" ht="15.75" x14ac:dyDescent="0.25"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14</v>
      </c>
      <c r="L7" s="6" t="s">
        <v>11</v>
      </c>
    </row>
    <row r="8" spans="1:12" ht="15.75" x14ac:dyDescent="0.25">
      <c r="A8" s="18">
        <v>1</v>
      </c>
      <c r="B8" s="7" t="s">
        <v>31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/>
      <c r="K8" s="8">
        <v>1</v>
      </c>
      <c r="L8" s="8">
        <f>(C8+D8+E8+F8+G8+H8+I8+J8-K8)</f>
        <v>6</v>
      </c>
    </row>
    <row r="9" spans="1:12" ht="15.75" x14ac:dyDescent="0.25">
      <c r="A9" s="18">
        <v>2</v>
      </c>
      <c r="B9" s="7" t="s">
        <v>32</v>
      </c>
      <c r="C9" s="8">
        <v>2</v>
      </c>
      <c r="D9" s="8">
        <v>4</v>
      </c>
      <c r="E9" s="8">
        <v>2</v>
      </c>
      <c r="F9" s="8">
        <v>2</v>
      </c>
      <c r="G9" s="8">
        <v>2</v>
      </c>
      <c r="H9" s="8">
        <v>2</v>
      </c>
      <c r="I9" s="8">
        <v>2</v>
      </c>
      <c r="J9" s="8"/>
      <c r="K9" s="8">
        <v>4</v>
      </c>
      <c r="L9" s="8">
        <f t="shared" ref="L9:L12" si="0">(C9+D9+E9+F9+G9+H9+I9+J9-K9)</f>
        <v>12</v>
      </c>
    </row>
    <row r="10" spans="1:12" ht="15.75" x14ac:dyDescent="0.25">
      <c r="A10" s="18">
        <v>3</v>
      </c>
      <c r="B10" s="7" t="s">
        <v>33</v>
      </c>
      <c r="C10" s="8">
        <v>4</v>
      </c>
      <c r="D10" s="8">
        <v>2</v>
      </c>
      <c r="E10" s="8">
        <v>3</v>
      </c>
      <c r="F10" s="8">
        <v>3</v>
      </c>
      <c r="G10" s="8">
        <v>3</v>
      </c>
      <c r="H10" s="8">
        <v>4</v>
      </c>
      <c r="I10" s="8">
        <v>5</v>
      </c>
      <c r="J10" s="8"/>
      <c r="K10" s="8">
        <v>5</v>
      </c>
      <c r="L10" s="8">
        <f t="shared" si="0"/>
        <v>19</v>
      </c>
    </row>
    <row r="11" spans="1:12" ht="15.75" x14ac:dyDescent="0.25">
      <c r="A11" s="18">
        <v>4</v>
      </c>
      <c r="B11" s="10" t="s">
        <v>34</v>
      </c>
      <c r="C11" s="3">
        <v>3</v>
      </c>
      <c r="D11" s="3">
        <v>3</v>
      </c>
      <c r="E11" s="3">
        <v>4</v>
      </c>
      <c r="F11" s="3">
        <v>4</v>
      </c>
      <c r="G11" s="3">
        <v>4</v>
      </c>
      <c r="H11" s="3">
        <v>3</v>
      </c>
      <c r="I11" s="3">
        <v>3</v>
      </c>
      <c r="J11" s="3"/>
      <c r="K11" s="3">
        <v>4</v>
      </c>
      <c r="L11" s="8">
        <f t="shared" si="0"/>
        <v>20</v>
      </c>
    </row>
    <row r="12" spans="1:12" ht="15.75" x14ac:dyDescent="0.25">
      <c r="A12" s="18">
        <v>5</v>
      </c>
      <c r="B12" s="10" t="s">
        <v>35</v>
      </c>
      <c r="C12" s="3">
        <v>5</v>
      </c>
      <c r="D12" s="3">
        <v>5</v>
      </c>
      <c r="E12" s="3">
        <v>5</v>
      </c>
      <c r="F12" s="3">
        <v>5</v>
      </c>
      <c r="G12" s="3">
        <v>5</v>
      </c>
      <c r="H12" s="3">
        <v>5</v>
      </c>
      <c r="I12" s="3">
        <v>4</v>
      </c>
      <c r="J12" s="3"/>
      <c r="K12" s="3">
        <v>5</v>
      </c>
      <c r="L12" s="8">
        <f t="shared" si="0"/>
        <v>29</v>
      </c>
    </row>
  </sheetData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48" workbookViewId="0">
      <selection activeCell="I16" sqref="I16"/>
    </sheetView>
  </sheetViews>
  <sheetFormatPr baseColWidth="10" defaultRowHeight="15" x14ac:dyDescent="0.25"/>
  <cols>
    <col min="1" max="1" width="5" customWidth="1"/>
    <col min="2" max="2" width="14.140625" customWidth="1"/>
    <col min="3" max="3" width="33.140625" bestFit="1" customWidth="1"/>
    <col min="4" max="4" width="25.7109375" customWidth="1"/>
    <col min="5" max="5" width="17.42578125" bestFit="1" customWidth="1"/>
    <col min="6" max="6" width="27.5703125" bestFit="1" customWidth="1"/>
  </cols>
  <sheetData>
    <row r="1" spans="1:5" s="23" customFormat="1" ht="23.25" x14ac:dyDescent="0.35">
      <c r="A1" s="23" t="s">
        <v>119</v>
      </c>
    </row>
    <row r="3" spans="1:5" ht="18.75" x14ac:dyDescent="0.3">
      <c r="A3" s="34" t="s">
        <v>107</v>
      </c>
    </row>
    <row r="5" spans="1:5" ht="15.75" x14ac:dyDescent="0.25">
      <c r="A5" s="18"/>
      <c r="B5" s="26" t="s">
        <v>15</v>
      </c>
      <c r="C5" s="26" t="s">
        <v>2</v>
      </c>
      <c r="D5" s="26" t="s">
        <v>47</v>
      </c>
    </row>
    <row r="6" spans="1:5" ht="15.75" x14ac:dyDescent="0.25">
      <c r="A6" s="24">
        <v>1</v>
      </c>
      <c r="B6" s="8">
        <v>5332</v>
      </c>
      <c r="C6" s="1" t="s">
        <v>48</v>
      </c>
      <c r="D6" s="3" t="s">
        <v>49</v>
      </c>
    </row>
    <row r="7" spans="1:5" x14ac:dyDescent="0.25">
      <c r="A7" s="24">
        <v>2</v>
      </c>
      <c r="B7" s="3">
        <v>158</v>
      </c>
      <c r="C7" s="33" t="s">
        <v>52</v>
      </c>
      <c r="D7" s="11" t="s">
        <v>53</v>
      </c>
    </row>
    <row r="8" spans="1:5" ht="15.75" x14ac:dyDescent="0.25">
      <c r="A8" s="24">
        <v>3</v>
      </c>
      <c r="B8" s="20">
        <v>520</v>
      </c>
      <c r="C8" s="33" t="s">
        <v>54</v>
      </c>
      <c r="D8" s="11" t="s">
        <v>49</v>
      </c>
    </row>
    <row r="9" spans="1:5" ht="15.75" x14ac:dyDescent="0.25">
      <c r="A9" s="27"/>
      <c r="B9" s="29"/>
      <c r="C9" s="35"/>
      <c r="D9" s="28"/>
    </row>
    <row r="10" spans="1:5" ht="15.75" x14ac:dyDescent="0.25">
      <c r="A10" s="27"/>
      <c r="B10" s="29"/>
      <c r="C10" s="35"/>
      <c r="D10" s="28"/>
    </row>
    <row r="11" spans="1:5" ht="18.75" x14ac:dyDescent="0.3">
      <c r="A11" s="34" t="s">
        <v>108</v>
      </c>
      <c r="B11" s="29"/>
      <c r="C11" s="35"/>
      <c r="D11" s="28"/>
    </row>
    <row r="13" spans="1:5" ht="15.75" x14ac:dyDescent="0.25">
      <c r="A13" s="18"/>
      <c r="B13" s="26" t="s">
        <v>15</v>
      </c>
      <c r="C13" s="26" t="s">
        <v>2</v>
      </c>
      <c r="D13" s="26" t="s">
        <v>47</v>
      </c>
    </row>
    <row r="14" spans="1:5" ht="15.75" x14ac:dyDescent="0.25">
      <c r="A14" s="24">
        <v>1</v>
      </c>
      <c r="B14" s="8">
        <v>694</v>
      </c>
      <c r="C14" s="33" t="s">
        <v>50</v>
      </c>
      <c r="D14" s="11" t="s">
        <v>51</v>
      </c>
      <c r="E14" s="36"/>
    </row>
    <row r="15" spans="1:5" x14ac:dyDescent="0.25">
      <c r="A15" s="24">
        <v>2</v>
      </c>
      <c r="B15" s="3">
        <v>222</v>
      </c>
      <c r="C15" s="33" t="s">
        <v>55</v>
      </c>
      <c r="D15" s="11" t="s">
        <v>49</v>
      </c>
      <c r="E15" s="25"/>
    </row>
    <row r="16" spans="1:5" ht="15.75" x14ac:dyDescent="0.25">
      <c r="A16" s="24">
        <v>3</v>
      </c>
      <c r="B16" s="20">
        <v>77</v>
      </c>
      <c r="C16" s="1" t="s">
        <v>56</v>
      </c>
      <c r="D16" s="3" t="s">
        <v>49</v>
      </c>
      <c r="E16" s="9"/>
    </row>
    <row r="19" spans="1:5" ht="18.75" x14ac:dyDescent="0.3">
      <c r="A19" s="34" t="s">
        <v>109</v>
      </c>
    </row>
    <row r="21" spans="1:5" ht="15.75" x14ac:dyDescent="0.25">
      <c r="A21" s="24">
        <v>1</v>
      </c>
      <c r="B21" s="8">
        <v>65</v>
      </c>
      <c r="C21" s="33" t="s">
        <v>57</v>
      </c>
      <c r="D21" s="11" t="s">
        <v>49</v>
      </c>
      <c r="E21" s="36"/>
    </row>
    <row r="22" spans="1:5" ht="15.75" x14ac:dyDescent="0.25">
      <c r="A22" s="24">
        <v>2</v>
      </c>
      <c r="B22" s="20">
        <v>74</v>
      </c>
      <c r="C22" s="1" t="s">
        <v>61</v>
      </c>
      <c r="D22" s="3" t="s">
        <v>49</v>
      </c>
    </row>
    <row r="23" spans="1:5" ht="15.75" x14ac:dyDescent="0.25">
      <c r="A23" s="24">
        <v>3</v>
      </c>
      <c r="B23" s="20">
        <v>88</v>
      </c>
      <c r="C23" s="33" t="s">
        <v>63</v>
      </c>
      <c r="D23" s="11" t="s">
        <v>49</v>
      </c>
    </row>
    <row r="26" spans="1:5" ht="18.75" x14ac:dyDescent="0.3">
      <c r="A26" s="34" t="s">
        <v>110</v>
      </c>
    </row>
    <row r="27" spans="1:5" ht="15.75" x14ac:dyDescent="0.25">
      <c r="A27" s="24">
        <v>1</v>
      </c>
      <c r="B27" s="20">
        <v>630</v>
      </c>
      <c r="C27" s="1" t="s">
        <v>58</v>
      </c>
      <c r="D27" s="3" t="s">
        <v>59</v>
      </c>
    </row>
    <row r="28" spans="1:5" ht="15.75" x14ac:dyDescent="0.25">
      <c r="A28" s="24">
        <v>2</v>
      </c>
      <c r="B28" s="20">
        <v>157</v>
      </c>
      <c r="C28" s="33" t="s">
        <v>60</v>
      </c>
      <c r="D28" s="1" t="s">
        <v>53</v>
      </c>
    </row>
    <row r="29" spans="1:5" ht="15.75" x14ac:dyDescent="0.25">
      <c r="A29" s="24">
        <v>3</v>
      </c>
      <c r="B29" s="20">
        <v>999</v>
      </c>
      <c r="C29" s="1" t="s">
        <v>62</v>
      </c>
      <c r="D29" s="3" t="s">
        <v>51</v>
      </c>
    </row>
    <row r="30" spans="1:5" ht="15.75" x14ac:dyDescent="0.25">
      <c r="A30" s="27"/>
      <c r="B30" s="29"/>
      <c r="C30" s="25"/>
      <c r="D30" s="16"/>
    </row>
    <row r="31" spans="1:5" ht="15.75" x14ac:dyDescent="0.25">
      <c r="A31" s="27"/>
      <c r="B31" s="29"/>
      <c r="C31" s="25"/>
      <c r="D31" s="16"/>
    </row>
    <row r="33" spans="1:4" ht="18.75" x14ac:dyDescent="0.3">
      <c r="A33" s="34" t="s">
        <v>113</v>
      </c>
    </row>
    <row r="34" spans="1:4" ht="15.75" x14ac:dyDescent="0.25">
      <c r="A34" s="18">
        <v>1</v>
      </c>
      <c r="B34" s="8">
        <v>211889</v>
      </c>
      <c r="C34" s="33" t="s">
        <v>69</v>
      </c>
      <c r="D34" s="3" t="s">
        <v>70</v>
      </c>
    </row>
    <row r="35" spans="1:4" ht="15.75" x14ac:dyDescent="0.25">
      <c r="A35" s="18">
        <v>2</v>
      </c>
      <c r="B35" s="20">
        <v>171151</v>
      </c>
      <c r="C35" s="20" t="s">
        <v>71</v>
      </c>
      <c r="D35" s="20" t="s">
        <v>72</v>
      </c>
    </row>
    <row r="36" spans="1:4" ht="15.75" x14ac:dyDescent="0.25">
      <c r="A36" s="18">
        <v>3</v>
      </c>
      <c r="B36" s="8">
        <v>192171</v>
      </c>
      <c r="C36" s="33" t="s">
        <v>73</v>
      </c>
      <c r="D36" s="1" t="s">
        <v>53</v>
      </c>
    </row>
    <row r="39" spans="1:4" ht="18.75" x14ac:dyDescent="0.3">
      <c r="A39" s="34" t="s">
        <v>112</v>
      </c>
    </row>
    <row r="40" spans="1:4" ht="15.75" x14ac:dyDescent="0.25">
      <c r="A40" s="18">
        <v>1</v>
      </c>
      <c r="B40" s="20">
        <v>213781</v>
      </c>
      <c r="C40" s="33" t="s">
        <v>76</v>
      </c>
      <c r="D40" s="3" t="s">
        <v>77</v>
      </c>
    </row>
    <row r="41" spans="1:4" x14ac:dyDescent="0.25">
      <c r="A41" s="18">
        <v>2</v>
      </c>
      <c r="B41" s="22" t="s">
        <v>19</v>
      </c>
      <c r="C41" s="22" t="s">
        <v>78</v>
      </c>
      <c r="D41" s="22" t="s">
        <v>75</v>
      </c>
    </row>
    <row r="42" spans="1:4" x14ac:dyDescent="0.25">
      <c r="A42" s="18">
        <v>3</v>
      </c>
      <c r="B42" s="22" t="s">
        <v>18</v>
      </c>
      <c r="C42" s="22" t="s">
        <v>79</v>
      </c>
      <c r="D42" s="22" t="s">
        <v>75</v>
      </c>
    </row>
    <row r="45" spans="1:4" ht="18.75" x14ac:dyDescent="0.3">
      <c r="A45" s="34" t="s">
        <v>111</v>
      </c>
    </row>
    <row r="46" spans="1:4" ht="15.75" x14ac:dyDescent="0.25">
      <c r="A46" s="18">
        <v>1</v>
      </c>
      <c r="B46" s="20">
        <v>205997</v>
      </c>
      <c r="C46" s="1" t="s">
        <v>81</v>
      </c>
      <c r="D46" s="3" t="s">
        <v>49</v>
      </c>
    </row>
    <row r="47" spans="1:4" ht="15.75" x14ac:dyDescent="0.25">
      <c r="A47" s="18">
        <v>2</v>
      </c>
      <c r="B47" s="20">
        <v>5</v>
      </c>
      <c r="C47" s="1" t="s">
        <v>82</v>
      </c>
      <c r="D47" s="3" t="s">
        <v>59</v>
      </c>
    </row>
    <row r="48" spans="1:4" ht="15.75" x14ac:dyDescent="0.25">
      <c r="A48" s="18">
        <v>3</v>
      </c>
      <c r="B48" s="20">
        <v>88</v>
      </c>
      <c r="C48" s="1" t="s">
        <v>83</v>
      </c>
      <c r="D48" s="3" t="s">
        <v>49</v>
      </c>
    </row>
    <row r="51" spans="1:6" ht="18.75" x14ac:dyDescent="0.3">
      <c r="A51" s="34" t="s">
        <v>114</v>
      </c>
    </row>
    <row r="52" spans="1:6" ht="15.75" x14ac:dyDescent="0.25">
      <c r="A52" s="2"/>
      <c r="B52" s="6" t="s">
        <v>15</v>
      </c>
      <c r="C52" s="6" t="s">
        <v>86</v>
      </c>
      <c r="D52" s="6" t="s">
        <v>87</v>
      </c>
      <c r="E52" s="6" t="s">
        <v>88</v>
      </c>
      <c r="F52" s="6" t="s">
        <v>47</v>
      </c>
    </row>
    <row r="53" spans="1:6" ht="15.75" x14ac:dyDescent="0.25">
      <c r="A53" s="18">
        <v>1</v>
      </c>
      <c r="B53" s="7">
        <v>310</v>
      </c>
      <c r="C53" s="7" t="s">
        <v>91</v>
      </c>
      <c r="D53" s="7" t="s">
        <v>92</v>
      </c>
      <c r="E53" s="7" t="s">
        <v>89</v>
      </c>
      <c r="F53" s="7" t="s">
        <v>53</v>
      </c>
    </row>
    <row r="54" spans="1:6" ht="15.75" x14ac:dyDescent="0.25">
      <c r="A54" s="18">
        <v>2</v>
      </c>
      <c r="B54" s="7">
        <v>166</v>
      </c>
      <c r="C54" s="7" t="s">
        <v>90</v>
      </c>
      <c r="D54" s="7" t="s">
        <v>93</v>
      </c>
      <c r="E54" s="7" t="s">
        <v>94</v>
      </c>
      <c r="F54" s="7" t="s">
        <v>95</v>
      </c>
    </row>
    <row r="55" spans="1:6" ht="15.75" x14ac:dyDescent="0.25">
      <c r="A55" s="18">
        <v>3</v>
      </c>
      <c r="B55" s="7">
        <v>447</v>
      </c>
      <c r="C55" s="7" t="s">
        <v>96</v>
      </c>
      <c r="D55" s="7" t="s">
        <v>97</v>
      </c>
      <c r="E55" s="7" t="s">
        <v>98</v>
      </c>
      <c r="F55" s="7" t="s">
        <v>99</v>
      </c>
    </row>
    <row r="58" spans="1:6" ht="18.75" x14ac:dyDescent="0.3">
      <c r="A58" s="34" t="s">
        <v>115</v>
      </c>
    </row>
    <row r="59" spans="1:6" ht="15.75" x14ac:dyDescent="0.25">
      <c r="B59" s="6" t="s">
        <v>2</v>
      </c>
      <c r="C59" s="6" t="s">
        <v>100</v>
      </c>
      <c r="D59" s="24" t="s">
        <v>47</v>
      </c>
    </row>
    <row r="60" spans="1:6" ht="15.75" x14ac:dyDescent="0.25">
      <c r="A60" s="18">
        <v>1</v>
      </c>
      <c r="B60" s="7" t="s">
        <v>26</v>
      </c>
      <c r="C60" s="7" t="s">
        <v>101</v>
      </c>
      <c r="D60" s="1" t="s">
        <v>117</v>
      </c>
    </row>
    <row r="61" spans="1:6" ht="15.75" x14ac:dyDescent="0.25">
      <c r="A61" s="18">
        <v>2</v>
      </c>
      <c r="B61" s="7" t="s">
        <v>25</v>
      </c>
      <c r="C61" s="7" t="s">
        <v>75</v>
      </c>
      <c r="D61" s="1" t="s">
        <v>75</v>
      </c>
    </row>
    <row r="62" spans="1:6" ht="15.75" x14ac:dyDescent="0.25">
      <c r="A62" s="18">
        <v>3</v>
      </c>
      <c r="B62" s="7" t="s">
        <v>27</v>
      </c>
      <c r="C62" s="7" t="s">
        <v>75</v>
      </c>
      <c r="D62" s="1" t="s">
        <v>75</v>
      </c>
    </row>
    <row r="65" spans="1:4" ht="18.75" x14ac:dyDescent="0.3">
      <c r="A65" s="34" t="s">
        <v>116</v>
      </c>
    </row>
    <row r="66" spans="1:4" ht="15.75" x14ac:dyDescent="0.25">
      <c r="A66" s="18"/>
      <c r="B66" s="6" t="s">
        <v>2</v>
      </c>
      <c r="C66" s="6" t="s">
        <v>103</v>
      </c>
      <c r="D66" s="24" t="s">
        <v>47</v>
      </c>
    </row>
    <row r="67" spans="1:4" ht="15.75" x14ac:dyDescent="0.25">
      <c r="A67" s="18">
        <v>1</v>
      </c>
      <c r="B67" s="7" t="s">
        <v>31</v>
      </c>
      <c r="C67" s="7" t="s">
        <v>104</v>
      </c>
      <c r="D67" s="1" t="s">
        <v>118</v>
      </c>
    </row>
    <row r="68" spans="1:4" ht="15.75" x14ac:dyDescent="0.25">
      <c r="A68" s="18">
        <v>2</v>
      </c>
      <c r="B68" s="7" t="s">
        <v>32</v>
      </c>
      <c r="C68" s="7" t="s">
        <v>106</v>
      </c>
      <c r="D68" s="1" t="s">
        <v>118</v>
      </c>
    </row>
    <row r="69" spans="1:4" ht="15.75" x14ac:dyDescent="0.25">
      <c r="A69" s="18">
        <v>3</v>
      </c>
      <c r="B69" s="7" t="s">
        <v>33</v>
      </c>
      <c r="C69" s="7" t="s">
        <v>105</v>
      </c>
      <c r="D69" s="1" t="s">
        <v>53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Optimist</vt:lpstr>
      <vt:lpstr>Láser</vt:lpstr>
      <vt:lpstr>Pirata</vt:lpstr>
      <vt:lpstr>J-24</vt:lpstr>
      <vt:lpstr>Costeros</vt:lpstr>
      <vt:lpstr>Premiación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SANTIBAÑEZ</dc:creator>
  <cp:lastModifiedBy>FRANCISCO SANTIBAÑEZ</cp:lastModifiedBy>
  <cp:lastPrinted>2022-02-06T18:30:53Z</cp:lastPrinted>
  <dcterms:created xsi:type="dcterms:W3CDTF">2022-02-04T20:58:48Z</dcterms:created>
  <dcterms:modified xsi:type="dcterms:W3CDTF">2022-03-18T21:09:55Z</dcterms:modified>
</cp:coreProperties>
</file>