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ucasandresgomez/Dropbox (Personal)/Mi Mac (MacBook Pro de Lucas)/Downloads/"/>
    </mc:Choice>
  </mc:AlternateContent>
  <xr:revisionPtr revIDLastSave="0" documentId="8_{37946893-C879-E047-A53D-58EB731A5CAA}" xr6:coauthVersionLast="47" xr6:coauthVersionMax="47" xr10:uidLastSave="{00000000-0000-0000-0000-000000000000}"/>
  <bookViews>
    <workbookView xWindow="360" yWindow="460" windowWidth="20740" windowHeight="11760" activeTab="4" xr2:uid="{00000000-000D-0000-FFFF-FFFF00000000}"/>
  </bookViews>
  <sheets>
    <sheet name="General" sheetId="12" r:id="rId1"/>
    <sheet name="J105" sheetId="14" r:id="rId2"/>
    <sheet name="IRC Clasicos" sheetId="15" r:id="rId3"/>
    <sheet name="IRC Crucero" sheetId="16" r:id="rId4"/>
    <sheet name="IRC Regata" sheetId="13" r:id="rId5"/>
  </sheets>
  <definedNames>
    <definedName name="_xlnm._FilterDatabase" localSheetId="0" hidden="1">General!$A$6:$K$23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6" l="1"/>
  <c r="I10" i="16" s="1"/>
  <c r="H9" i="16"/>
  <c r="I9" i="16" s="1"/>
  <c r="H8" i="16"/>
  <c r="I8" i="16" s="1"/>
  <c r="H7" i="16"/>
  <c r="I7" i="16" s="1"/>
  <c r="H7" i="15"/>
  <c r="I7" i="15" s="1"/>
  <c r="H10" i="14"/>
  <c r="I10" i="14" s="1"/>
  <c r="H9" i="14"/>
  <c r="I9" i="14" s="1"/>
  <c r="I8" i="14"/>
  <c r="H8" i="14"/>
  <c r="I7" i="14"/>
  <c r="H7" i="14"/>
  <c r="H9" i="13"/>
  <c r="I9" i="13" s="1"/>
  <c r="H8" i="13"/>
  <c r="I8" i="13" s="1"/>
  <c r="H7" i="13"/>
  <c r="I7" i="13" s="1"/>
  <c r="I12" i="12" l="1"/>
  <c r="J12" i="12" s="1"/>
  <c r="I10" i="12"/>
  <c r="J10" i="12" s="1"/>
  <c r="I14" i="12"/>
  <c r="J14" i="12" s="1"/>
  <c r="I8" i="12"/>
  <c r="J8" i="12" s="1"/>
  <c r="I18" i="12" l="1"/>
  <c r="J18" i="12" s="1"/>
  <c r="I13" i="12"/>
  <c r="J13" i="12" s="1"/>
  <c r="I9" i="12"/>
  <c r="J9" i="12" s="1"/>
  <c r="I7" i="12"/>
  <c r="J7" i="12" s="1"/>
  <c r="I16" i="12"/>
  <c r="J16" i="12" s="1"/>
  <c r="I15" i="12"/>
  <c r="J15" i="12" s="1"/>
  <c r="I17" i="12" l="1"/>
  <c r="J17" i="12" s="1"/>
  <c r="I11" i="12"/>
  <c r="J11" i="12" s="1"/>
</calcChain>
</file>

<file path=xl/sharedStrings.xml><?xml version="1.0" encoding="utf-8"?>
<sst xmlns="http://schemas.openxmlformats.org/spreadsheetml/2006/main" count="244" uniqueCount="74">
  <si>
    <t>Pos.</t>
  </si>
  <si>
    <t>N° Vela</t>
  </si>
  <si>
    <t>Yate</t>
  </si>
  <si>
    <t>Armador</t>
  </si>
  <si>
    <t>Puntos</t>
  </si>
  <si>
    <t>CLASE:</t>
  </si>
  <si>
    <t>HORA SALIDA:</t>
  </si>
  <si>
    <t>TCC</t>
  </si>
  <si>
    <t>Hora Llegada</t>
  </si>
  <si>
    <t>T. Invertido</t>
  </si>
  <si>
    <t>T. Corregido</t>
  </si>
  <si>
    <t>Codradía Náutica del Pacífico</t>
  </si>
  <si>
    <t>General</t>
  </si>
  <si>
    <t>Clase</t>
  </si>
  <si>
    <t>IRC REGATA</t>
  </si>
  <si>
    <t>IRC CRUCERO</t>
  </si>
  <si>
    <t>IRC CLASICO</t>
  </si>
  <si>
    <t>CHI580</t>
  </si>
  <si>
    <t>FOGONAZO</t>
  </si>
  <si>
    <t>ESCUELA NAVAL</t>
  </si>
  <si>
    <t>CHI11</t>
  </si>
  <si>
    <t>CALEUCHE</t>
  </si>
  <si>
    <t>CHI9960</t>
  </si>
  <si>
    <t xml:space="preserve">POSEIDON </t>
  </si>
  <si>
    <t>SANTIAGO LORCA</t>
  </si>
  <si>
    <t>CHI0</t>
  </si>
  <si>
    <t>JUPITER</t>
  </si>
  <si>
    <t>BUCANERO</t>
  </si>
  <si>
    <t>JUAN MAS</t>
  </si>
  <si>
    <t>CHI37</t>
  </si>
  <si>
    <t>REGINA MARIS</t>
  </si>
  <si>
    <t>ANDRES PALOMER</t>
  </si>
  <si>
    <t>CHI888</t>
  </si>
  <si>
    <t>KOALA</t>
  </si>
  <si>
    <t>FRANCISCO ESPINOSA</t>
  </si>
  <si>
    <t>J-105</t>
  </si>
  <si>
    <t>DOMINGO</t>
  </si>
  <si>
    <t>FRANCISCO CACERES</t>
  </si>
  <si>
    <t>AQUILES</t>
  </si>
  <si>
    <t>JOSE MIGUEL ARTEAGA</t>
  </si>
  <si>
    <t>CAMBORIO</t>
  </si>
  <si>
    <t>RICARDO BERSTEIN</t>
  </si>
  <si>
    <t>GOOD HOPE</t>
  </si>
  <si>
    <t>SERGIO BAEZA</t>
  </si>
  <si>
    <t>SCARPIA</t>
  </si>
  <si>
    <t>BERNARDO EMHART</t>
  </si>
  <si>
    <t>JUAN PABLO QUIROZ</t>
  </si>
  <si>
    <t>QUILTRO</t>
  </si>
  <si>
    <t>PAULO MOLINA</t>
  </si>
  <si>
    <t>CHI053</t>
  </si>
  <si>
    <t>SPIN OUT</t>
  </si>
  <si>
    <t>RODRIGO GUMUCIO</t>
  </si>
  <si>
    <t>PLAN B</t>
  </si>
  <si>
    <t>JORGE GONZALEZ</t>
  </si>
  <si>
    <t>WICHITA</t>
  </si>
  <si>
    <t>JOSE TOMAS ERRAZURIZ</t>
  </si>
  <si>
    <t>CABO DE HORNOS</t>
  </si>
  <si>
    <t>FRANCISCO LEON</t>
  </si>
  <si>
    <t>CHI352</t>
  </si>
  <si>
    <t>CHI173</t>
  </si>
  <si>
    <t>CHI04</t>
  </si>
  <si>
    <t>CHI672</t>
  </si>
  <si>
    <t>CHI7937</t>
  </si>
  <si>
    <t>CHI682</t>
  </si>
  <si>
    <t>CHI684</t>
  </si>
  <si>
    <t>Regata Arbotantes Octubre 2022</t>
  </si>
  <si>
    <t>DNF</t>
  </si>
  <si>
    <t>J105</t>
  </si>
  <si>
    <t>CLASICOS</t>
  </si>
  <si>
    <t>CLASICO</t>
  </si>
  <si>
    <t>CRUCERO</t>
  </si>
  <si>
    <t>REGATA</t>
  </si>
  <si>
    <t>N° Matricula</t>
  </si>
  <si>
    <t>RBO- 530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</si>
</sst>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h:mm:ss;@"/>
    <numFmt numFmtId="166" formatCode="hh:mm:ss;@"/>
  </numFmts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5" fontId="6" fillId="2" borderId="2" xfId="0" applyNumberFormat="1" applyFont="1" applyFill="1" applyBorder="1" applyAlignment="1" applyProtection="1">
      <alignment horizontal="center"/>
    </xf>
    <xf numFmtId="165" fontId="6" fillId="2" borderId="7" xfId="0" applyNumberFormat="1" applyFont="1" applyFill="1" applyBorder="1" applyAlignment="1" applyProtection="1">
      <alignment horizontal="center"/>
    </xf>
    <xf numFmtId="166" fontId="1" fillId="0" borderId="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0" fillId="0" borderId="2" xfId="0" applyNumberFormat="1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1" fontId="0" fillId="0" borderId="7" xfId="0" applyNumberFormat="1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3" xfId="0" applyFont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165" fontId="6" fillId="0" borderId="10" xfId="0" applyNumberFormat="1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/>
    <xf numFmtId="0" fontId="0" fillId="0" borderId="8" xfId="0" applyFont="1" applyFill="1" applyBorder="1"/>
    <xf numFmtId="0" fontId="0" fillId="0" borderId="8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5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92363</xdr:colOff>
      <xdr:row>1</xdr:row>
      <xdr:rowOff>115455</xdr:rowOff>
    </xdr:from>
    <xdr:to>
      <xdr:col>1</xdr:col>
      <xdr:colOff>715819</xdr:colOff>
      <xdr:row>2</xdr:row>
      <xdr:rowOff>309533</xdr:rowOff>
    </xdr:to>
    <xdr:pic>
      <xdr:nvPicPr>
        <xdr:cNvPr id="2" name="Imagen 1" descr="page1image1728800">
          <a:extLst>
            <a:ext uri="{FF2B5EF4-FFF2-40B4-BE49-F238E27FC236}">
              <a16:creationId xmlns:a16="http://schemas.microsoft.com/office/drawing/2014/main" id="{07B4856C-0F3D-8A4E-AB3C-FC88351A912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63" y="265546"/>
          <a:ext cx="1143001" cy="494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590954</xdr:colOff>
      <xdr:row>1</xdr:row>
      <xdr:rowOff>80818</xdr:rowOff>
    </xdr:from>
    <xdr:to>
      <xdr:col>10</xdr:col>
      <xdr:colOff>219364</xdr:colOff>
      <xdr:row>2</xdr:row>
      <xdr:rowOff>357908</xdr:rowOff>
    </xdr:to>
    <xdr:pic>
      <xdr:nvPicPr>
        <xdr:cNvPr id="3" name="Picture 77">
          <a:extLst>
            <a:ext uri="{FF2B5EF4-FFF2-40B4-BE49-F238E27FC236}">
              <a16:creationId xmlns:a16="http://schemas.microsoft.com/office/drawing/2014/main" id="{1CD42897-B5C0-624E-BD91-11BFB49B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06681" y="230909"/>
          <a:ext cx="459683" cy="5772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80817</xdr:colOff>
      <xdr:row>1</xdr:row>
      <xdr:rowOff>57726</xdr:rowOff>
    </xdr:from>
    <xdr:to>
      <xdr:col>1</xdr:col>
      <xdr:colOff>330199</xdr:colOff>
      <xdr:row>2</xdr:row>
      <xdr:rowOff>396123</xdr:rowOff>
    </xdr:to>
    <xdr:pic>
      <xdr:nvPicPr>
        <xdr:cNvPr id="2" name="Imagen 1" descr="page1image1728800">
          <a:extLst>
            <a:ext uri="{FF2B5EF4-FFF2-40B4-BE49-F238E27FC236}">
              <a16:creationId xmlns:a16="http://schemas.microsoft.com/office/drawing/2014/main" id="{16DD675F-2003-9641-B4ED-4C197990413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7" y="210126"/>
          <a:ext cx="1074882" cy="45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679218</xdr:colOff>
      <xdr:row>1</xdr:row>
      <xdr:rowOff>46182</xdr:rowOff>
    </xdr:from>
    <xdr:to>
      <xdr:col>9</xdr:col>
      <xdr:colOff>282585</xdr:colOff>
      <xdr:row>2</xdr:row>
      <xdr:rowOff>377392</xdr:rowOff>
    </xdr:to>
    <xdr:pic>
      <xdr:nvPicPr>
        <xdr:cNvPr id="3" name="Picture 77">
          <a:extLst>
            <a:ext uri="{FF2B5EF4-FFF2-40B4-BE49-F238E27FC236}">
              <a16:creationId xmlns:a16="http://schemas.microsoft.com/office/drawing/2014/main" id="{09A42618-69C4-DF40-872E-319C5DF1C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75318" y="198582"/>
          <a:ext cx="428867" cy="4455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80817</xdr:colOff>
      <xdr:row>1</xdr:row>
      <xdr:rowOff>57726</xdr:rowOff>
    </xdr:from>
    <xdr:to>
      <xdr:col>1</xdr:col>
      <xdr:colOff>330199</xdr:colOff>
      <xdr:row>2</xdr:row>
      <xdr:rowOff>396123</xdr:rowOff>
    </xdr:to>
    <xdr:pic>
      <xdr:nvPicPr>
        <xdr:cNvPr id="2" name="Imagen 1" descr="page1image1728800">
          <a:extLst>
            <a:ext uri="{FF2B5EF4-FFF2-40B4-BE49-F238E27FC236}">
              <a16:creationId xmlns:a16="http://schemas.microsoft.com/office/drawing/2014/main" id="{43ADCD14-804C-0F44-8FF4-41C80834AB0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7" y="210126"/>
          <a:ext cx="1074882" cy="45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679218</xdr:colOff>
      <xdr:row>1</xdr:row>
      <xdr:rowOff>46182</xdr:rowOff>
    </xdr:from>
    <xdr:to>
      <xdr:col>9</xdr:col>
      <xdr:colOff>282585</xdr:colOff>
      <xdr:row>2</xdr:row>
      <xdr:rowOff>377392</xdr:rowOff>
    </xdr:to>
    <xdr:pic>
      <xdr:nvPicPr>
        <xdr:cNvPr id="3" name="Picture 77">
          <a:extLst>
            <a:ext uri="{FF2B5EF4-FFF2-40B4-BE49-F238E27FC236}">
              <a16:creationId xmlns:a16="http://schemas.microsoft.com/office/drawing/2014/main" id="{C545812A-268B-ED4C-8A83-28184481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75318" y="198582"/>
          <a:ext cx="428867" cy="4455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80817</xdr:colOff>
      <xdr:row>1</xdr:row>
      <xdr:rowOff>57726</xdr:rowOff>
    </xdr:from>
    <xdr:to>
      <xdr:col>1</xdr:col>
      <xdr:colOff>330199</xdr:colOff>
      <xdr:row>2</xdr:row>
      <xdr:rowOff>396123</xdr:rowOff>
    </xdr:to>
    <xdr:pic>
      <xdr:nvPicPr>
        <xdr:cNvPr id="2" name="Imagen 1" descr="page1image1728800">
          <a:extLst>
            <a:ext uri="{FF2B5EF4-FFF2-40B4-BE49-F238E27FC236}">
              <a16:creationId xmlns:a16="http://schemas.microsoft.com/office/drawing/2014/main" id="{128BF230-0FD5-7543-9245-9815C8E7472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7" y="210126"/>
          <a:ext cx="1074882" cy="45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679218</xdr:colOff>
      <xdr:row>1</xdr:row>
      <xdr:rowOff>46182</xdr:rowOff>
    </xdr:from>
    <xdr:to>
      <xdr:col>9</xdr:col>
      <xdr:colOff>282585</xdr:colOff>
      <xdr:row>2</xdr:row>
      <xdr:rowOff>377392</xdr:rowOff>
    </xdr:to>
    <xdr:pic>
      <xdr:nvPicPr>
        <xdr:cNvPr id="3" name="Picture 77">
          <a:extLst>
            <a:ext uri="{FF2B5EF4-FFF2-40B4-BE49-F238E27FC236}">
              <a16:creationId xmlns:a16="http://schemas.microsoft.com/office/drawing/2014/main" id="{B66A28D2-9BEE-DF40-B932-CC37CD27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75318" y="198582"/>
          <a:ext cx="428867" cy="4455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271317</xdr:colOff>
      <xdr:row>1</xdr:row>
      <xdr:rowOff>70426</xdr:rowOff>
    </xdr:from>
    <xdr:to>
      <xdr:col>1</xdr:col>
      <xdr:colOff>520699</xdr:colOff>
      <xdr:row>2</xdr:row>
      <xdr:rowOff>408823</xdr:rowOff>
    </xdr:to>
    <xdr:pic>
      <xdr:nvPicPr>
        <xdr:cNvPr id="2" name="Imagen 1" descr="page1image1728800">
          <a:extLst>
            <a:ext uri="{FF2B5EF4-FFF2-40B4-BE49-F238E27FC236}">
              <a16:creationId xmlns:a16="http://schemas.microsoft.com/office/drawing/2014/main" id="{5090F93D-17A6-9F4A-8D26-F757382D99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17" y="222826"/>
          <a:ext cx="1074882" cy="6431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628418</xdr:colOff>
      <xdr:row>1</xdr:row>
      <xdr:rowOff>71582</xdr:rowOff>
    </xdr:from>
    <xdr:to>
      <xdr:col>9</xdr:col>
      <xdr:colOff>231785</xdr:colOff>
      <xdr:row>2</xdr:row>
      <xdr:rowOff>402792</xdr:rowOff>
    </xdr:to>
    <xdr:pic>
      <xdr:nvPicPr>
        <xdr:cNvPr id="3" name="Picture 77">
          <a:extLst>
            <a:ext uri="{FF2B5EF4-FFF2-40B4-BE49-F238E27FC236}">
              <a16:creationId xmlns:a16="http://schemas.microsoft.com/office/drawing/2014/main" id="{9BC1B48B-1435-A941-A77F-C605DD2B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54718" y="223982"/>
          <a:ext cx="428867" cy="6360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opLeftCell="A4" zoomScale="110" zoomScaleNormal="110" workbookViewId="0">
      <selection activeCell="E20" sqref="E20"/>
    </sheetView>
  </sheetViews>
  <sheetFormatPr baseColWidth="10" defaultRowHeight="15" x14ac:dyDescent="0.2"/>
  <cols>
    <col min="1" max="1" width="6.83203125" customWidth="1"/>
    <col min="2" max="2" width="11.1640625" customWidth="1"/>
    <col min="3" max="3" width="9.83203125" customWidth="1"/>
    <col min="4" max="4" width="17.6640625" customWidth="1"/>
    <col min="5" max="5" width="16.5" customWidth="1"/>
    <col min="6" max="6" width="19.33203125" customWidth="1"/>
    <col min="7" max="7" width="6.83203125" customWidth="1"/>
    <col min="11" max="11" width="8" customWidth="1"/>
  </cols>
  <sheetData>
    <row r="1" spans="1:11" ht="12" customHeight="1" x14ac:dyDescent="0.2"/>
    <row r="2" spans="1:11" ht="24" customHeight="1" x14ac:dyDescent="0.25">
      <c r="A2" s="33" t="s">
        <v>65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ht="36" customHeight="1" x14ac:dyDescent="0.2">
      <c r="A3" s="36" t="s">
        <v>11</v>
      </c>
      <c r="B3" s="37"/>
      <c r="C3" s="37"/>
      <c r="D3" s="37"/>
      <c r="E3" s="37"/>
      <c r="F3" s="37"/>
      <c r="G3" s="37"/>
      <c r="H3" s="37"/>
      <c r="I3" s="37"/>
      <c r="J3" s="37"/>
      <c r="K3" s="38"/>
    </row>
    <row r="4" spans="1:11" x14ac:dyDescent="0.2">
      <c r="A4" s="39" t="s">
        <v>12</v>
      </c>
      <c r="B4" s="40"/>
      <c r="C4" s="40"/>
      <c r="D4" s="40"/>
      <c r="E4" s="40"/>
      <c r="F4" s="40"/>
      <c r="G4" s="41"/>
      <c r="H4" s="45" t="s">
        <v>5</v>
      </c>
      <c r="I4" s="46"/>
      <c r="J4" s="46"/>
      <c r="K4" s="10" t="s">
        <v>12</v>
      </c>
    </row>
    <row r="5" spans="1:11" x14ac:dyDescent="0.2">
      <c r="A5" s="42"/>
      <c r="B5" s="43"/>
      <c r="C5" s="43"/>
      <c r="D5" s="43"/>
      <c r="E5" s="43"/>
      <c r="F5" s="43"/>
      <c r="G5" s="44"/>
      <c r="H5" s="47" t="s">
        <v>6</v>
      </c>
      <c r="I5" s="48"/>
      <c r="J5" s="48"/>
      <c r="K5" s="9">
        <v>0.54861111111111105</v>
      </c>
    </row>
    <row r="6" spans="1:11" ht="17" customHeight="1" thickBot="1" x14ac:dyDescent="0.25">
      <c r="A6" s="1" t="s">
        <v>0</v>
      </c>
      <c r="B6" s="1" t="s">
        <v>13</v>
      </c>
      <c r="C6" s="2" t="s">
        <v>1</v>
      </c>
      <c r="D6" s="2" t="s">
        <v>72</v>
      </c>
      <c r="E6" s="3" t="s">
        <v>2</v>
      </c>
      <c r="F6" s="2" t="s">
        <v>3</v>
      </c>
      <c r="G6" s="2" t="s">
        <v>7</v>
      </c>
      <c r="H6" s="4" t="s">
        <v>8</v>
      </c>
      <c r="I6" s="5" t="s">
        <v>9</v>
      </c>
      <c r="J6" s="6" t="s">
        <v>10</v>
      </c>
      <c r="K6" s="6" t="s">
        <v>4</v>
      </c>
    </row>
    <row r="7" spans="1:11" ht="17" customHeight="1" thickTop="1" x14ac:dyDescent="0.2">
      <c r="A7" s="14">
        <v>1</v>
      </c>
      <c r="B7" s="14" t="s">
        <v>15</v>
      </c>
      <c r="C7" s="15" t="s">
        <v>22</v>
      </c>
      <c r="D7" s="22"/>
      <c r="E7" s="21" t="s">
        <v>23</v>
      </c>
      <c r="F7" s="15" t="s">
        <v>24</v>
      </c>
      <c r="G7" s="16">
        <v>1.0960000000000001</v>
      </c>
      <c r="H7" s="11">
        <v>0.60548611111111106</v>
      </c>
      <c r="I7" s="7">
        <f t="shared" ref="I7:I18" si="0">H7-$K$5</f>
        <v>5.6875000000000009E-2</v>
      </c>
      <c r="J7" s="8">
        <f t="shared" ref="J7:J18" si="1">I7*G7</f>
        <v>6.2335000000000015E-2</v>
      </c>
      <c r="K7" s="17">
        <v>1</v>
      </c>
    </row>
    <row r="8" spans="1:11" ht="17" customHeight="1" x14ac:dyDescent="0.2">
      <c r="A8" s="14">
        <v>2</v>
      </c>
      <c r="B8" s="14" t="s">
        <v>15</v>
      </c>
      <c r="C8" s="18"/>
      <c r="D8" s="32"/>
      <c r="E8" s="19" t="s">
        <v>56</v>
      </c>
      <c r="F8" s="18" t="s">
        <v>57</v>
      </c>
      <c r="G8" s="16">
        <v>1.018</v>
      </c>
      <c r="H8" s="11">
        <v>0.61373842592592587</v>
      </c>
      <c r="I8" s="7">
        <f t="shared" si="0"/>
        <v>6.5127314814814818E-2</v>
      </c>
      <c r="J8" s="8">
        <f t="shared" si="1"/>
        <v>6.6299606481481491E-2</v>
      </c>
      <c r="K8" s="20">
        <v>2</v>
      </c>
    </row>
    <row r="9" spans="1:11" ht="17" customHeight="1" x14ac:dyDescent="0.2">
      <c r="A9" s="14">
        <v>3</v>
      </c>
      <c r="B9" s="14" t="s">
        <v>14</v>
      </c>
      <c r="C9" s="15" t="s">
        <v>20</v>
      </c>
      <c r="D9" s="32"/>
      <c r="E9" s="19" t="s">
        <v>21</v>
      </c>
      <c r="F9" s="18" t="s">
        <v>19</v>
      </c>
      <c r="G9" s="16">
        <v>1.02</v>
      </c>
      <c r="H9" s="11">
        <v>0.61493055555555554</v>
      </c>
      <c r="I9" s="7">
        <f t="shared" si="0"/>
        <v>6.6319444444444486E-2</v>
      </c>
      <c r="J9" s="8">
        <f t="shared" si="1"/>
        <v>6.7645833333333377E-2</v>
      </c>
      <c r="K9" s="17">
        <v>3</v>
      </c>
    </row>
    <row r="10" spans="1:11" x14ac:dyDescent="0.2">
      <c r="A10" s="14">
        <v>4</v>
      </c>
      <c r="B10" s="14" t="s">
        <v>35</v>
      </c>
      <c r="C10" s="15" t="s">
        <v>63</v>
      </c>
      <c r="D10" s="22"/>
      <c r="E10" s="28" t="s">
        <v>52</v>
      </c>
      <c r="F10" s="15" t="s">
        <v>53</v>
      </c>
      <c r="G10" s="16">
        <v>1.0049999999999999</v>
      </c>
      <c r="H10" s="11">
        <v>0.61667824074074074</v>
      </c>
      <c r="I10" s="7">
        <f t="shared" si="0"/>
        <v>6.8067129629629686E-2</v>
      </c>
      <c r="J10" s="8">
        <f t="shared" si="1"/>
        <v>6.8407465277777829E-2</v>
      </c>
      <c r="K10" s="17">
        <v>4</v>
      </c>
    </row>
    <row r="11" spans="1:11" x14ac:dyDescent="0.2">
      <c r="A11" s="14">
        <v>5</v>
      </c>
      <c r="B11" s="14" t="s">
        <v>35</v>
      </c>
      <c r="C11" s="15" t="s">
        <v>17</v>
      </c>
      <c r="D11" s="22"/>
      <c r="E11" s="29" t="s">
        <v>18</v>
      </c>
      <c r="F11" s="15" t="s">
        <v>19</v>
      </c>
      <c r="G11" s="16">
        <v>1.0049999999999999</v>
      </c>
      <c r="H11" s="11">
        <v>0.6177083333333333</v>
      </c>
      <c r="I11" s="7">
        <f t="shared" si="0"/>
        <v>6.9097222222222254E-2</v>
      </c>
      <c r="J11" s="8">
        <f t="shared" si="1"/>
        <v>6.9442708333333353E-2</v>
      </c>
      <c r="K11" s="17">
        <v>5</v>
      </c>
    </row>
    <row r="12" spans="1:11" x14ac:dyDescent="0.2">
      <c r="A12" s="14">
        <v>6</v>
      </c>
      <c r="B12" s="14" t="s">
        <v>35</v>
      </c>
      <c r="C12" s="15" t="s">
        <v>61</v>
      </c>
      <c r="D12" s="22" t="s">
        <v>73</v>
      </c>
      <c r="E12" s="21" t="s">
        <v>50</v>
      </c>
      <c r="F12" s="15" t="s">
        <v>51</v>
      </c>
      <c r="G12" s="16">
        <v>1.0049999999999999</v>
      </c>
      <c r="H12" s="12">
        <v>0.61840277777777775</v>
      </c>
      <c r="I12" s="7">
        <f t="shared" si="0"/>
        <v>6.9791666666666696E-2</v>
      </c>
      <c r="J12" s="8">
        <f t="shared" si="1"/>
        <v>7.0140625000000026E-2</v>
      </c>
      <c r="K12" s="20">
        <v>6</v>
      </c>
    </row>
    <row r="13" spans="1:11" x14ac:dyDescent="0.2">
      <c r="A13" s="14">
        <v>7</v>
      </c>
      <c r="B13" s="14" t="s">
        <v>14</v>
      </c>
      <c r="C13" s="15" t="s">
        <v>29</v>
      </c>
      <c r="D13" s="22"/>
      <c r="E13" s="13" t="s">
        <v>44</v>
      </c>
      <c r="F13" s="15" t="s">
        <v>45</v>
      </c>
      <c r="G13" s="16">
        <v>1.004</v>
      </c>
      <c r="H13" s="12">
        <v>0.6211458333333334</v>
      </c>
      <c r="I13" s="7">
        <f t="shared" si="0"/>
        <v>7.2534722222222348E-2</v>
      </c>
      <c r="J13" s="8">
        <f t="shared" si="1"/>
        <v>7.2824861111111236E-2</v>
      </c>
      <c r="K13" s="17">
        <v>7</v>
      </c>
    </row>
    <row r="14" spans="1:11" x14ac:dyDescent="0.2">
      <c r="A14" s="14">
        <v>8</v>
      </c>
      <c r="B14" s="14" t="s">
        <v>35</v>
      </c>
      <c r="C14" s="15" t="s">
        <v>64</v>
      </c>
      <c r="D14" s="22"/>
      <c r="E14" s="21" t="s">
        <v>54</v>
      </c>
      <c r="F14" s="15" t="s">
        <v>55</v>
      </c>
      <c r="G14" s="16">
        <v>1.0049999999999999</v>
      </c>
      <c r="H14" s="12">
        <v>0.63116898148148148</v>
      </c>
      <c r="I14" s="7">
        <f t="shared" si="0"/>
        <v>8.2557870370370434E-2</v>
      </c>
      <c r="J14" s="8">
        <f t="shared" si="1"/>
        <v>8.2970659722222284E-2</v>
      </c>
      <c r="K14" s="17">
        <v>8</v>
      </c>
    </row>
    <row r="15" spans="1:11" x14ac:dyDescent="0.2">
      <c r="A15" s="14">
        <v>9</v>
      </c>
      <c r="B15" s="14" t="s">
        <v>15</v>
      </c>
      <c r="C15" s="15" t="s">
        <v>49</v>
      </c>
      <c r="D15" s="22"/>
      <c r="E15" s="21" t="s">
        <v>47</v>
      </c>
      <c r="F15" s="15" t="s">
        <v>48</v>
      </c>
      <c r="G15" s="16">
        <v>0.95699999999999996</v>
      </c>
      <c r="H15" s="12">
        <v>0.63597222222222227</v>
      </c>
      <c r="I15" s="7">
        <f t="shared" si="0"/>
        <v>8.7361111111111223E-2</v>
      </c>
      <c r="J15" s="8">
        <f t="shared" si="1"/>
        <v>8.360458333333344E-2</v>
      </c>
      <c r="K15" s="17">
        <v>9</v>
      </c>
    </row>
    <row r="16" spans="1:11" x14ac:dyDescent="0.2">
      <c r="A16" s="14">
        <v>10</v>
      </c>
      <c r="B16" s="14" t="s">
        <v>14</v>
      </c>
      <c r="C16" s="15" t="s">
        <v>62</v>
      </c>
      <c r="D16" s="22"/>
      <c r="E16" s="21" t="s">
        <v>38</v>
      </c>
      <c r="F16" s="15" t="s">
        <v>39</v>
      </c>
      <c r="G16" s="16">
        <v>1.0289999999999999</v>
      </c>
      <c r="H16" s="12">
        <v>0.63009259259259254</v>
      </c>
      <c r="I16" s="7">
        <f t="shared" si="0"/>
        <v>8.1481481481481488E-2</v>
      </c>
      <c r="J16" s="8">
        <f t="shared" si="1"/>
        <v>8.3844444444444444E-2</v>
      </c>
      <c r="K16" s="20">
        <v>10</v>
      </c>
    </row>
    <row r="17" spans="1:11" x14ac:dyDescent="0.2">
      <c r="A17" s="14">
        <v>11</v>
      </c>
      <c r="B17" s="14" t="s">
        <v>16</v>
      </c>
      <c r="C17" s="15" t="s">
        <v>29</v>
      </c>
      <c r="D17" s="22"/>
      <c r="E17" s="21" t="s">
        <v>30</v>
      </c>
      <c r="F17" s="15" t="s">
        <v>31</v>
      </c>
      <c r="G17" s="16">
        <v>0.95</v>
      </c>
      <c r="H17" s="12">
        <v>0.66334490740740748</v>
      </c>
      <c r="I17" s="7">
        <f t="shared" si="0"/>
        <v>0.11473379629629643</v>
      </c>
      <c r="J17" s="8">
        <f t="shared" si="1"/>
        <v>0.1089971064814816</v>
      </c>
      <c r="K17" s="17">
        <v>11</v>
      </c>
    </row>
    <row r="18" spans="1:11" x14ac:dyDescent="0.2">
      <c r="A18" s="14">
        <v>12</v>
      </c>
      <c r="B18" s="22" t="s">
        <v>15</v>
      </c>
      <c r="C18" s="15" t="s">
        <v>25</v>
      </c>
      <c r="D18" s="22"/>
      <c r="E18" s="28" t="s">
        <v>26</v>
      </c>
      <c r="F18" s="15" t="s">
        <v>46</v>
      </c>
      <c r="G18" s="16">
        <v>0.91500000000000004</v>
      </c>
      <c r="H18" s="27">
        <v>0.67493055555555559</v>
      </c>
      <c r="I18" s="7">
        <f t="shared" si="0"/>
        <v>0.12631944444444454</v>
      </c>
      <c r="J18" s="8">
        <f t="shared" si="1"/>
        <v>0.11558229166666675</v>
      </c>
      <c r="K18" s="17">
        <v>12</v>
      </c>
    </row>
    <row r="19" spans="1:11" x14ac:dyDescent="0.2">
      <c r="A19" s="14">
        <v>13</v>
      </c>
      <c r="B19" s="22" t="s">
        <v>16</v>
      </c>
      <c r="C19" s="15" t="s">
        <v>58</v>
      </c>
      <c r="D19" s="22"/>
      <c r="E19" s="30" t="s">
        <v>36</v>
      </c>
      <c r="F19" s="15" t="s">
        <v>37</v>
      </c>
      <c r="G19" s="16">
        <v>0.8</v>
      </c>
      <c r="H19" s="11" t="s">
        <v>66</v>
      </c>
      <c r="I19" s="7" t="s">
        <v>66</v>
      </c>
      <c r="J19" s="8" t="s">
        <v>66</v>
      </c>
      <c r="K19" s="17">
        <v>18</v>
      </c>
    </row>
    <row r="20" spans="1:11" x14ac:dyDescent="0.2">
      <c r="A20" s="14">
        <v>14</v>
      </c>
      <c r="B20" s="22" t="s">
        <v>16</v>
      </c>
      <c r="C20" s="15"/>
      <c r="D20" s="22"/>
      <c r="E20" s="31" t="s">
        <v>27</v>
      </c>
      <c r="F20" s="15" t="s">
        <v>28</v>
      </c>
      <c r="G20" s="16">
        <v>0.995</v>
      </c>
      <c r="H20" s="11" t="s">
        <v>66</v>
      </c>
      <c r="I20" s="7" t="s">
        <v>66</v>
      </c>
      <c r="J20" s="8" t="s">
        <v>66</v>
      </c>
      <c r="K20" s="17">
        <v>18</v>
      </c>
    </row>
    <row r="21" spans="1:11" x14ac:dyDescent="0.2">
      <c r="A21" s="14">
        <v>15</v>
      </c>
      <c r="B21" s="22" t="s">
        <v>35</v>
      </c>
      <c r="C21" s="15" t="s">
        <v>59</v>
      </c>
      <c r="D21" s="22"/>
      <c r="E21" s="31" t="s">
        <v>42</v>
      </c>
      <c r="F21" s="15" t="s">
        <v>43</v>
      </c>
      <c r="G21" s="16">
        <v>1.0049999999999999</v>
      </c>
      <c r="H21" s="11" t="s">
        <v>66</v>
      </c>
      <c r="I21" s="7" t="s">
        <v>66</v>
      </c>
      <c r="J21" s="8" t="s">
        <v>66</v>
      </c>
      <c r="K21" s="17">
        <v>18</v>
      </c>
    </row>
    <row r="22" spans="1:11" x14ac:dyDescent="0.2">
      <c r="A22" s="14">
        <v>16</v>
      </c>
      <c r="B22" s="22" t="s">
        <v>15</v>
      </c>
      <c r="C22" s="15" t="s">
        <v>60</v>
      </c>
      <c r="D22" s="22"/>
      <c r="E22" s="31" t="s">
        <v>40</v>
      </c>
      <c r="F22" s="15" t="s">
        <v>41</v>
      </c>
      <c r="G22" s="16">
        <v>1.0920000000000001</v>
      </c>
      <c r="H22" s="11" t="s">
        <v>66</v>
      </c>
      <c r="I22" s="7" t="s">
        <v>66</v>
      </c>
      <c r="J22" s="8" t="s">
        <v>66</v>
      </c>
      <c r="K22" s="17">
        <v>18</v>
      </c>
    </row>
    <row r="23" spans="1:11" x14ac:dyDescent="0.2">
      <c r="A23" s="14">
        <v>17</v>
      </c>
      <c r="B23" s="22" t="s">
        <v>16</v>
      </c>
      <c r="C23" s="15" t="s">
        <v>32</v>
      </c>
      <c r="D23" s="22"/>
      <c r="E23" s="30" t="s">
        <v>33</v>
      </c>
      <c r="F23" s="15" t="s">
        <v>34</v>
      </c>
      <c r="G23" s="16">
        <v>0.94</v>
      </c>
      <c r="H23" s="11" t="s">
        <v>66</v>
      </c>
      <c r="I23" s="7" t="s">
        <v>66</v>
      </c>
      <c r="J23" s="8" t="s">
        <v>66</v>
      </c>
      <c r="K23" s="17">
        <v>18</v>
      </c>
    </row>
  </sheetData>
  <mergeCells count="5">
    <mergeCell ref="A2:K2"/>
    <mergeCell ref="A3:K3"/>
    <mergeCell ref="A4:G5"/>
    <mergeCell ref="H4:J4"/>
    <mergeCell ref="H5:J5"/>
  </mergeCells>
  <phoneticPr fontId="5" type="noConversion"/>
  <pageMargins left="0.7" right="0.7" top="0.75" bottom="0.7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workbookViewId="0">
      <selection activeCell="F20" sqref="F20"/>
    </sheetView>
  </sheetViews>
  <sheetFormatPr baseColWidth="10" defaultRowHeight="15" x14ac:dyDescent="0.2"/>
  <cols>
    <col min="5" max="5" width="19.6640625" customWidth="1"/>
    <col min="6" max="6" width="7.5" customWidth="1"/>
  </cols>
  <sheetData>
    <row r="1" spans="1:10" ht="12" customHeight="1" x14ac:dyDescent="0.2"/>
    <row r="2" spans="1:10" ht="24" customHeight="1" x14ac:dyDescent="0.25">
      <c r="A2" s="33" t="s">
        <v>65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ht="40" customHeight="1" x14ac:dyDescent="0.2">
      <c r="A3" s="36" t="s">
        <v>11</v>
      </c>
      <c r="B3" s="37"/>
      <c r="C3" s="37"/>
      <c r="D3" s="37"/>
      <c r="E3" s="37"/>
      <c r="F3" s="37"/>
      <c r="G3" s="37"/>
      <c r="H3" s="37"/>
      <c r="I3" s="37"/>
      <c r="J3" s="38"/>
    </row>
    <row r="4" spans="1:10" x14ac:dyDescent="0.2">
      <c r="A4" s="39" t="s">
        <v>67</v>
      </c>
      <c r="B4" s="40"/>
      <c r="C4" s="40"/>
      <c r="D4" s="40"/>
      <c r="E4" s="40"/>
      <c r="F4" s="41"/>
      <c r="G4" s="45" t="s">
        <v>5</v>
      </c>
      <c r="H4" s="46"/>
      <c r="I4" s="46"/>
      <c r="J4" s="24" t="s">
        <v>67</v>
      </c>
    </row>
    <row r="5" spans="1:10" x14ac:dyDescent="0.2">
      <c r="A5" s="42"/>
      <c r="B5" s="43"/>
      <c r="C5" s="43"/>
      <c r="D5" s="43"/>
      <c r="E5" s="43"/>
      <c r="F5" s="44"/>
      <c r="G5" s="47" t="s">
        <v>6</v>
      </c>
      <c r="H5" s="48"/>
      <c r="I5" s="48"/>
      <c r="J5" s="9">
        <v>0.54861111111111105</v>
      </c>
    </row>
    <row r="6" spans="1:10" ht="17" customHeight="1" thickBot="1" x14ac:dyDescent="0.25">
      <c r="A6" s="1" t="s">
        <v>0</v>
      </c>
      <c r="B6" s="1" t="s">
        <v>13</v>
      </c>
      <c r="C6" s="2" t="s">
        <v>1</v>
      </c>
      <c r="D6" s="3" t="s">
        <v>2</v>
      </c>
      <c r="E6" s="2" t="s">
        <v>3</v>
      </c>
      <c r="F6" s="2" t="s">
        <v>7</v>
      </c>
      <c r="G6" s="4" t="s">
        <v>8</v>
      </c>
      <c r="H6" s="5" t="s">
        <v>9</v>
      </c>
      <c r="I6" s="6" t="s">
        <v>10</v>
      </c>
      <c r="J6" s="6" t="s">
        <v>4</v>
      </c>
    </row>
    <row r="7" spans="1:10" ht="16" thickTop="1" x14ac:dyDescent="0.2">
      <c r="A7" s="14">
        <v>1</v>
      </c>
      <c r="B7" s="14" t="s">
        <v>35</v>
      </c>
      <c r="C7" s="15" t="s">
        <v>63</v>
      </c>
      <c r="D7" s="15" t="s">
        <v>52</v>
      </c>
      <c r="E7" s="15" t="s">
        <v>53</v>
      </c>
      <c r="F7" s="16">
        <v>1.0049999999999999</v>
      </c>
      <c r="G7" s="11">
        <v>0.61667824074074074</v>
      </c>
      <c r="H7" s="7">
        <f>G7-$J$5</f>
        <v>6.8067129629629686E-2</v>
      </c>
      <c r="I7" s="8">
        <f>H7*F7</f>
        <v>6.8407465277777829E-2</v>
      </c>
      <c r="J7" s="17">
        <v>1</v>
      </c>
    </row>
    <row r="8" spans="1:10" x14ac:dyDescent="0.2">
      <c r="A8" s="14">
        <v>2</v>
      </c>
      <c r="B8" s="14" t="s">
        <v>35</v>
      </c>
      <c r="C8" s="15" t="s">
        <v>17</v>
      </c>
      <c r="D8" s="23" t="s">
        <v>18</v>
      </c>
      <c r="E8" s="15" t="s">
        <v>19</v>
      </c>
      <c r="F8" s="16">
        <v>1.0049999999999999</v>
      </c>
      <c r="G8" s="11">
        <v>0.6177083333333333</v>
      </c>
      <c r="H8" s="7">
        <f>G8-$J$5</f>
        <v>6.9097222222222254E-2</v>
      </c>
      <c r="I8" s="8">
        <f>H8*F8</f>
        <v>6.9442708333333353E-2</v>
      </c>
      <c r="J8" s="17">
        <v>2</v>
      </c>
    </row>
    <row r="9" spans="1:10" x14ac:dyDescent="0.2">
      <c r="A9" s="14">
        <v>3</v>
      </c>
      <c r="B9" s="14" t="s">
        <v>35</v>
      </c>
      <c r="C9" s="15" t="s">
        <v>61</v>
      </c>
      <c r="D9" s="21" t="s">
        <v>50</v>
      </c>
      <c r="E9" s="15" t="s">
        <v>51</v>
      </c>
      <c r="F9" s="16">
        <v>1.0049999999999999</v>
      </c>
      <c r="G9" s="12">
        <v>0.61840277777777775</v>
      </c>
      <c r="H9" s="7">
        <f>G9-$J$5</f>
        <v>6.9791666666666696E-2</v>
      </c>
      <c r="I9" s="8">
        <f>H9*F9</f>
        <v>7.0140625000000026E-2</v>
      </c>
      <c r="J9" s="20">
        <v>3</v>
      </c>
    </row>
    <row r="10" spans="1:10" x14ac:dyDescent="0.2">
      <c r="A10" s="14">
        <v>4</v>
      </c>
      <c r="B10" s="14" t="s">
        <v>35</v>
      </c>
      <c r="C10" s="15" t="s">
        <v>64</v>
      </c>
      <c r="D10" s="21" t="s">
        <v>54</v>
      </c>
      <c r="E10" s="15" t="s">
        <v>55</v>
      </c>
      <c r="F10" s="16">
        <v>1.0049999999999999</v>
      </c>
      <c r="G10" s="12">
        <v>0.63116898148148148</v>
      </c>
      <c r="H10" s="7">
        <f>G10-$J$5</f>
        <v>8.2557870370370434E-2</v>
      </c>
      <c r="I10" s="8">
        <f>H10*F10</f>
        <v>8.2970659722222284E-2</v>
      </c>
      <c r="J10" s="17">
        <v>4</v>
      </c>
    </row>
    <row r="11" spans="1:10" x14ac:dyDescent="0.2">
      <c r="A11" s="14">
        <v>5</v>
      </c>
      <c r="B11" s="22" t="s">
        <v>35</v>
      </c>
      <c r="C11" s="15" t="s">
        <v>59</v>
      </c>
      <c r="D11" s="26" t="s">
        <v>42</v>
      </c>
      <c r="E11" s="15" t="s">
        <v>43</v>
      </c>
      <c r="F11" s="16">
        <v>1.0049999999999999</v>
      </c>
      <c r="G11" s="11" t="s">
        <v>66</v>
      </c>
      <c r="H11" s="7" t="s">
        <v>66</v>
      </c>
      <c r="I11" s="8" t="s">
        <v>66</v>
      </c>
      <c r="J11" s="17">
        <v>6</v>
      </c>
    </row>
  </sheetData>
  <mergeCells count="5">
    <mergeCell ref="A2:J2"/>
    <mergeCell ref="A3:J3"/>
    <mergeCell ref="A4:F5"/>
    <mergeCell ref="G4:I4"/>
    <mergeCell ref="G5:I5"/>
  </mergeCells>
  <pageMargins left="0.7" right="0.7" top="0.75" bottom="0.75" header="0.3" footer="0.3"/>
  <pageSetup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workbookViewId="0">
      <selection activeCell="I12" sqref="I12"/>
    </sheetView>
  </sheetViews>
  <sheetFormatPr baseColWidth="10" defaultRowHeight="15" x14ac:dyDescent="0.2"/>
  <cols>
    <col min="4" max="4" width="12.83203125" customWidth="1"/>
    <col min="5" max="5" width="18.1640625" customWidth="1"/>
    <col min="6" max="6" width="8.1640625" customWidth="1"/>
  </cols>
  <sheetData>
    <row r="1" spans="1:10" ht="12" customHeight="1" x14ac:dyDescent="0.2"/>
    <row r="2" spans="1:10" ht="24" customHeight="1" x14ac:dyDescent="0.25">
      <c r="A2" s="33" t="s">
        <v>65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ht="42" customHeight="1" x14ac:dyDescent="0.2">
      <c r="A3" s="36" t="s">
        <v>11</v>
      </c>
      <c r="B3" s="37"/>
      <c r="C3" s="37"/>
      <c r="D3" s="37"/>
      <c r="E3" s="37"/>
      <c r="F3" s="37"/>
      <c r="G3" s="37"/>
      <c r="H3" s="37"/>
      <c r="I3" s="37"/>
      <c r="J3" s="38"/>
    </row>
    <row r="4" spans="1:10" x14ac:dyDescent="0.2">
      <c r="A4" s="39" t="s">
        <v>68</v>
      </c>
      <c r="B4" s="40"/>
      <c r="C4" s="40"/>
      <c r="D4" s="40"/>
      <c r="E4" s="40"/>
      <c r="F4" s="41"/>
      <c r="G4" s="45" t="s">
        <v>5</v>
      </c>
      <c r="H4" s="46"/>
      <c r="I4" s="46"/>
      <c r="J4" s="24" t="s">
        <v>69</v>
      </c>
    </row>
    <row r="5" spans="1:10" x14ac:dyDescent="0.2">
      <c r="A5" s="42"/>
      <c r="B5" s="43"/>
      <c r="C5" s="43"/>
      <c r="D5" s="43"/>
      <c r="E5" s="43"/>
      <c r="F5" s="44"/>
      <c r="G5" s="47" t="s">
        <v>6</v>
      </c>
      <c r="H5" s="48"/>
      <c r="I5" s="48"/>
      <c r="J5" s="9">
        <v>0.54861111111111105</v>
      </c>
    </row>
    <row r="6" spans="1:10" ht="17" customHeight="1" thickBot="1" x14ac:dyDescent="0.25">
      <c r="A6" s="1" t="s">
        <v>0</v>
      </c>
      <c r="B6" s="1" t="s">
        <v>13</v>
      </c>
      <c r="C6" s="2" t="s">
        <v>1</v>
      </c>
      <c r="D6" s="3" t="s">
        <v>2</v>
      </c>
      <c r="E6" s="2" t="s">
        <v>3</v>
      </c>
      <c r="F6" s="2" t="s">
        <v>7</v>
      </c>
      <c r="G6" s="4" t="s">
        <v>8</v>
      </c>
      <c r="H6" s="5" t="s">
        <v>9</v>
      </c>
      <c r="I6" s="6" t="s">
        <v>10</v>
      </c>
      <c r="J6" s="6" t="s">
        <v>4</v>
      </c>
    </row>
    <row r="7" spans="1:10" ht="16" thickTop="1" x14ac:dyDescent="0.2">
      <c r="A7" s="14">
        <v>1</v>
      </c>
      <c r="B7" s="14" t="s">
        <v>16</v>
      </c>
      <c r="C7" s="15" t="s">
        <v>29</v>
      </c>
      <c r="D7" s="21" t="s">
        <v>30</v>
      </c>
      <c r="E7" s="15" t="s">
        <v>31</v>
      </c>
      <c r="F7" s="16">
        <v>0.95</v>
      </c>
      <c r="G7" s="12">
        <v>0.66334490740740748</v>
      </c>
      <c r="H7" s="7">
        <f>G7-$J$5</f>
        <v>0.11473379629629643</v>
      </c>
      <c r="I7" s="8">
        <f>H7*F7</f>
        <v>0.1089971064814816</v>
      </c>
      <c r="J7" s="17">
        <v>1</v>
      </c>
    </row>
    <row r="8" spans="1:10" x14ac:dyDescent="0.2">
      <c r="A8" s="14">
        <v>2</v>
      </c>
      <c r="B8" s="22" t="s">
        <v>16</v>
      </c>
      <c r="C8" s="15" t="s">
        <v>58</v>
      </c>
      <c r="D8" s="25" t="s">
        <v>36</v>
      </c>
      <c r="E8" s="15" t="s">
        <v>37</v>
      </c>
      <c r="F8" s="16">
        <v>0.8</v>
      </c>
      <c r="G8" s="11" t="s">
        <v>66</v>
      </c>
      <c r="H8" s="7" t="s">
        <v>66</v>
      </c>
      <c r="I8" s="8" t="s">
        <v>66</v>
      </c>
      <c r="J8" s="17">
        <v>5</v>
      </c>
    </row>
    <row r="9" spans="1:10" x14ac:dyDescent="0.2">
      <c r="A9" s="14">
        <v>3</v>
      </c>
      <c r="B9" s="22" t="s">
        <v>16</v>
      </c>
      <c r="C9" s="15"/>
      <c r="D9" s="26" t="s">
        <v>27</v>
      </c>
      <c r="E9" s="15" t="s">
        <v>28</v>
      </c>
      <c r="F9" s="16">
        <v>0.995</v>
      </c>
      <c r="G9" s="11" t="s">
        <v>66</v>
      </c>
      <c r="H9" s="7" t="s">
        <v>66</v>
      </c>
      <c r="I9" s="8" t="s">
        <v>66</v>
      </c>
      <c r="J9" s="20">
        <v>5</v>
      </c>
    </row>
    <row r="10" spans="1:10" x14ac:dyDescent="0.2">
      <c r="A10" s="14">
        <v>4</v>
      </c>
      <c r="B10" s="22" t="s">
        <v>16</v>
      </c>
      <c r="C10" s="15" t="s">
        <v>32</v>
      </c>
      <c r="D10" s="25" t="s">
        <v>33</v>
      </c>
      <c r="E10" s="15" t="s">
        <v>34</v>
      </c>
      <c r="F10" s="16">
        <v>0.94</v>
      </c>
      <c r="G10" s="11" t="s">
        <v>66</v>
      </c>
      <c r="H10" s="7" t="s">
        <v>66</v>
      </c>
      <c r="I10" s="8" t="s">
        <v>66</v>
      </c>
      <c r="J10" s="17">
        <v>5</v>
      </c>
    </row>
  </sheetData>
  <mergeCells count="5">
    <mergeCell ref="A2:J2"/>
    <mergeCell ref="A3:J3"/>
    <mergeCell ref="A4:F5"/>
    <mergeCell ref="G4:I4"/>
    <mergeCell ref="G5:I5"/>
  </mergeCells>
  <pageMargins left="0.7" right="0.7" top="0.75" bottom="0.75" header="0.3" footer="0.3"/>
  <pageSetup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"/>
  <sheetViews>
    <sheetView workbookViewId="0">
      <selection activeCell="G23" sqref="G23"/>
    </sheetView>
  </sheetViews>
  <sheetFormatPr baseColWidth="10" defaultRowHeight="15" x14ac:dyDescent="0.2"/>
  <cols>
    <col min="3" max="3" width="8.33203125" customWidth="1"/>
    <col min="4" max="4" width="14.6640625" customWidth="1"/>
    <col min="5" max="5" width="17.1640625" customWidth="1"/>
    <col min="6" max="6" width="8.83203125" customWidth="1"/>
  </cols>
  <sheetData>
    <row r="1" spans="1:10" ht="12" customHeight="1" x14ac:dyDescent="0.2"/>
    <row r="2" spans="1:10" ht="24" customHeight="1" x14ac:dyDescent="0.25">
      <c r="A2" s="33" t="s">
        <v>65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ht="40" customHeight="1" x14ac:dyDescent="0.2">
      <c r="A3" s="36" t="s">
        <v>11</v>
      </c>
      <c r="B3" s="37"/>
      <c r="C3" s="37"/>
      <c r="D3" s="37"/>
      <c r="E3" s="37"/>
      <c r="F3" s="37"/>
      <c r="G3" s="37"/>
      <c r="H3" s="37"/>
      <c r="I3" s="37"/>
      <c r="J3" s="38"/>
    </row>
    <row r="4" spans="1:10" x14ac:dyDescent="0.2">
      <c r="A4" s="39" t="s">
        <v>70</v>
      </c>
      <c r="B4" s="40"/>
      <c r="C4" s="40"/>
      <c r="D4" s="40"/>
      <c r="E4" s="40"/>
      <c r="F4" s="41"/>
      <c r="G4" s="45" t="s">
        <v>5</v>
      </c>
      <c r="H4" s="46"/>
      <c r="I4" s="46"/>
      <c r="J4" s="24" t="s">
        <v>70</v>
      </c>
    </row>
    <row r="5" spans="1:10" x14ac:dyDescent="0.2">
      <c r="A5" s="42"/>
      <c r="B5" s="43"/>
      <c r="C5" s="43"/>
      <c r="D5" s="43"/>
      <c r="E5" s="43"/>
      <c r="F5" s="44"/>
      <c r="G5" s="47" t="s">
        <v>6</v>
      </c>
      <c r="H5" s="48"/>
      <c r="I5" s="48"/>
      <c r="J5" s="9">
        <v>0.54861111111111105</v>
      </c>
    </row>
    <row r="6" spans="1:10" ht="17" customHeight="1" thickBot="1" x14ac:dyDescent="0.25">
      <c r="A6" s="1" t="s">
        <v>0</v>
      </c>
      <c r="B6" s="1" t="s">
        <v>13</v>
      </c>
      <c r="C6" s="2" t="s">
        <v>1</v>
      </c>
      <c r="D6" s="3" t="s">
        <v>2</v>
      </c>
      <c r="E6" s="2" t="s">
        <v>3</v>
      </c>
      <c r="F6" s="2" t="s">
        <v>7</v>
      </c>
      <c r="G6" s="4" t="s">
        <v>8</v>
      </c>
      <c r="H6" s="5" t="s">
        <v>9</v>
      </c>
      <c r="I6" s="6" t="s">
        <v>10</v>
      </c>
      <c r="J6" s="6" t="s">
        <v>4</v>
      </c>
    </row>
    <row r="7" spans="1:10" ht="17" customHeight="1" thickTop="1" x14ac:dyDescent="0.2">
      <c r="A7" s="14">
        <v>1</v>
      </c>
      <c r="B7" s="14" t="s">
        <v>15</v>
      </c>
      <c r="C7" s="15" t="s">
        <v>22</v>
      </c>
      <c r="D7" s="21" t="s">
        <v>23</v>
      </c>
      <c r="E7" s="15" t="s">
        <v>24</v>
      </c>
      <c r="F7" s="16">
        <v>1.0960000000000001</v>
      </c>
      <c r="G7" s="11">
        <v>0.60548611111111106</v>
      </c>
      <c r="H7" s="7">
        <f>G7-$J$5</f>
        <v>5.6875000000000009E-2</v>
      </c>
      <c r="I7" s="8">
        <f>H7*F7</f>
        <v>6.2335000000000015E-2</v>
      </c>
      <c r="J7" s="17">
        <v>1</v>
      </c>
    </row>
    <row r="8" spans="1:10" ht="17" customHeight="1" x14ac:dyDescent="0.2">
      <c r="A8" s="14">
        <v>2</v>
      </c>
      <c r="B8" s="14" t="s">
        <v>15</v>
      </c>
      <c r="C8" s="18"/>
      <c r="D8" s="19" t="s">
        <v>56</v>
      </c>
      <c r="E8" s="18" t="s">
        <v>57</v>
      </c>
      <c r="F8" s="16">
        <v>1.018</v>
      </c>
      <c r="G8" s="11">
        <v>0.61373842592592587</v>
      </c>
      <c r="H8" s="7">
        <f>G8-$J$5</f>
        <v>6.5127314814814818E-2</v>
      </c>
      <c r="I8" s="8">
        <f>H8*F8</f>
        <v>6.6299606481481491E-2</v>
      </c>
      <c r="J8" s="20">
        <v>2</v>
      </c>
    </row>
    <row r="9" spans="1:10" x14ac:dyDescent="0.2">
      <c r="A9" s="14">
        <v>3</v>
      </c>
      <c r="B9" s="14" t="s">
        <v>15</v>
      </c>
      <c r="C9" s="15" t="s">
        <v>49</v>
      </c>
      <c r="D9" s="21" t="s">
        <v>47</v>
      </c>
      <c r="E9" s="15" t="s">
        <v>48</v>
      </c>
      <c r="F9" s="16">
        <v>0.95699999999999996</v>
      </c>
      <c r="G9" s="12">
        <v>0.63597222222222227</v>
      </c>
      <c r="H9" s="7">
        <f>G9-$J$5</f>
        <v>8.7361111111111223E-2</v>
      </c>
      <c r="I9" s="8">
        <f>H9*F9</f>
        <v>8.360458333333344E-2</v>
      </c>
      <c r="J9" s="17">
        <v>3</v>
      </c>
    </row>
    <row r="10" spans="1:10" x14ac:dyDescent="0.2">
      <c r="A10" s="14">
        <v>4</v>
      </c>
      <c r="B10" s="22" t="s">
        <v>15</v>
      </c>
      <c r="C10" s="15" t="s">
        <v>25</v>
      </c>
      <c r="D10" s="15" t="s">
        <v>26</v>
      </c>
      <c r="E10" s="15" t="s">
        <v>46</v>
      </c>
      <c r="F10" s="16">
        <v>0.91500000000000004</v>
      </c>
      <c r="G10" s="27">
        <v>0.67493055555555559</v>
      </c>
      <c r="H10" s="7">
        <f>G10-$J$5</f>
        <v>0.12631944444444454</v>
      </c>
      <c r="I10" s="8">
        <f>H10*F10</f>
        <v>0.11558229166666675</v>
      </c>
      <c r="J10" s="17">
        <v>4</v>
      </c>
    </row>
    <row r="11" spans="1:10" x14ac:dyDescent="0.2">
      <c r="A11" s="14">
        <v>5</v>
      </c>
      <c r="B11" s="22" t="s">
        <v>15</v>
      </c>
      <c r="C11" s="15" t="s">
        <v>60</v>
      </c>
      <c r="D11" s="26" t="s">
        <v>40</v>
      </c>
      <c r="E11" s="15" t="s">
        <v>41</v>
      </c>
      <c r="F11" s="16">
        <v>1.0920000000000001</v>
      </c>
      <c r="G11" s="11" t="s">
        <v>66</v>
      </c>
      <c r="H11" s="7" t="s">
        <v>66</v>
      </c>
      <c r="I11" s="8" t="s">
        <v>66</v>
      </c>
      <c r="J11" s="17">
        <v>6</v>
      </c>
    </row>
  </sheetData>
  <mergeCells count="5">
    <mergeCell ref="A2:J2"/>
    <mergeCell ref="A3:J3"/>
    <mergeCell ref="A4:F5"/>
    <mergeCell ref="G4:I4"/>
    <mergeCell ref="G5:I5"/>
  </mergeCells>
  <pageMargins left="0.7" right="0.7" top="0.75" bottom="0.75" header="0.3" footer="0.3"/>
  <pageSetup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"/>
  <sheetViews>
    <sheetView tabSelected="1" workbookViewId="0">
      <selection activeCell="G23" sqref="G23"/>
    </sheetView>
  </sheetViews>
  <sheetFormatPr baseColWidth="10" defaultRowHeight="15" x14ac:dyDescent="0.2"/>
  <cols>
    <col min="3" max="3" width="9.83203125" customWidth="1"/>
    <col min="5" max="5" width="19" customWidth="1"/>
    <col min="6" max="6" width="8.5" customWidth="1"/>
  </cols>
  <sheetData>
    <row r="1" spans="1:10" ht="12" customHeight="1" x14ac:dyDescent="0.2"/>
    <row r="2" spans="1:10" ht="24" customHeight="1" x14ac:dyDescent="0.25">
      <c r="A2" s="33" t="s">
        <v>65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ht="44" customHeight="1" x14ac:dyDescent="0.2">
      <c r="A3" s="36" t="s">
        <v>11</v>
      </c>
      <c r="B3" s="37"/>
      <c r="C3" s="37"/>
      <c r="D3" s="37"/>
      <c r="E3" s="37"/>
      <c r="F3" s="37"/>
      <c r="G3" s="37"/>
      <c r="H3" s="37"/>
      <c r="I3" s="37"/>
      <c r="J3" s="38"/>
    </row>
    <row r="4" spans="1:10" x14ac:dyDescent="0.2">
      <c r="A4" s="39" t="s">
        <v>71</v>
      </c>
      <c r="B4" s="40"/>
      <c r="C4" s="40"/>
      <c r="D4" s="40"/>
      <c r="E4" s="40"/>
      <c r="F4" s="41"/>
      <c r="G4" s="45" t="s">
        <v>5</v>
      </c>
      <c r="H4" s="46"/>
      <c r="I4" s="46"/>
      <c r="J4" s="24" t="s">
        <v>71</v>
      </c>
    </row>
    <row r="5" spans="1:10" x14ac:dyDescent="0.2">
      <c r="A5" s="42"/>
      <c r="B5" s="43"/>
      <c r="C5" s="43"/>
      <c r="D5" s="43"/>
      <c r="E5" s="43"/>
      <c r="F5" s="44"/>
      <c r="G5" s="47" t="s">
        <v>6</v>
      </c>
      <c r="H5" s="48"/>
      <c r="I5" s="48"/>
      <c r="J5" s="9">
        <v>0.54861111111111105</v>
      </c>
    </row>
    <row r="6" spans="1:10" ht="17" customHeight="1" thickBot="1" x14ac:dyDescent="0.25">
      <c r="A6" s="1" t="s">
        <v>0</v>
      </c>
      <c r="B6" s="1" t="s">
        <v>13</v>
      </c>
      <c r="C6" s="2" t="s">
        <v>1</v>
      </c>
      <c r="D6" s="3" t="s">
        <v>2</v>
      </c>
      <c r="E6" s="2" t="s">
        <v>3</v>
      </c>
      <c r="F6" s="2" t="s">
        <v>7</v>
      </c>
      <c r="G6" s="4" t="s">
        <v>8</v>
      </c>
      <c r="H6" s="5" t="s">
        <v>9</v>
      </c>
      <c r="I6" s="6" t="s">
        <v>10</v>
      </c>
      <c r="J6" s="6" t="s">
        <v>4</v>
      </c>
    </row>
    <row r="7" spans="1:10" ht="17" customHeight="1" thickTop="1" x14ac:dyDescent="0.2">
      <c r="A7" s="14">
        <v>1</v>
      </c>
      <c r="B7" s="14" t="s">
        <v>14</v>
      </c>
      <c r="C7" s="15" t="s">
        <v>20</v>
      </c>
      <c r="D7" s="19" t="s">
        <v>21</v>
      </c>
      <c r="E7" s="18" t="s">
        <v>19</v>
      </c>
      <c r="F7" s="16">
        <v>1.02</v>
      </c>
      <c r="G7" s="11">
        <v>0.61493055555555554</v>
      </c>
      <c r="H7" s="7">
        <f>G7-$J$5</f>
        <v>6.6319444444444486E-2</v>
      </c>
      <c r="I7" s="8">
        <f>H7*F7</f>
        <v>6.7645833333333377E-2</v>
      </c>
      <c r="J7" s="17">
        <v>1</v>
      </c>
    </row>
    <row r="8" spans="1:10" x14ac:dyDescent="0.2">
      <c r="A8" s="14">
        <v>2</v>
      </c>
      <c r="B8" s="14" t="s">
        <v>14</v>
      </c>
      <c r="C8" s="15" t="s">
        <v>29</v>
      </c>
      <c r="D8" s="13" t="s">
        <v>44</v>
      </c>
      <c r="E8" s="15" t="s">
        <v>45</v>
      </c>
      <c r="F8" s="16">
        <v>1.004</v>
      </c>
      <c r="G8" s="12">
        <v>0.6211458333333334</v>
      </c>
      <c r="H8" s="7">
        <f>G8-$J$5</f>
        <v>7.2534722222222348E-2</v>
      </c>
      <c r="I8" s="8">
        <f>H8*F8</f>
        <v>7.2824861111111236E-2</v>
      </c>
      <c r="J8" s="17">
        <v>2</v>
      </c>
    </row>
    <row r="9" spans="1:10" x14ac:dyDescent="0.2">
      <c r="A9" s="14">
        <v>3</v>
      </c>
      <c r="B9" s="14" t="s">
        <v>14</v>
      </c>
      <c r="C9" s="15" t="s">
        <v>62</v>
      </c>
      <c r="D9" s="21" t="s">
        <v>38</v>
      </c>
      <c r="E9" s="15" t="s">
        <v>39</v>
      </c>
      <c r="F9" s="16">
        <v>1.0289999999999999</v>
      </c>
      <c r="G9" s="12">
        <v>0.63009259259259254</v>
      </c>
      <c r="H9" s="7">
        <f>G9-$J$5</f>
        <v>8.1481481481481488E-2</v>
      </c>
      <c r="I9" s="8">
        <f>H9*F9</f>
        <v>8.3844444444444444E-2</v>
      </c>
      <c r="J9" s="20">
        <v>3</v>
      </c>
    </row>
  </sheetData>
  <mergeCells count="5">
    <mergeCell ref="A2:J2"/>
    <mergeCell ref="A3:J3"/>
    <mergeCell ref="A4:F5"/>
    <mergeCell ref="G4:I4"/>
    <mergeCell ref="G5:I5"/>
  </mergeCells>
  <pageMargins left="0.7" right="0.7" top="0.75" bottom="0.75" header="0.3" footer="0.3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General</vt:lpstr>
      <vt:lpstr>J105</vt:lpstr>
      <vt:lpstr>IRC Clasicos</vt:lpstr>
      <vt:lpstr>IRC Crucero</vt:lpstr>
      <vt:lpstr>IRC Regata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María Salinero</dc:creator>
  <cp:lastModifiedBy>Microsoft Office User</cp:lastModifiedBy>
  <cp:lastPrinted>2022-10-22T19:17:11Z</cp:lastPrinted>
  <dcterms:created xsi:type="dcterms:W3CDTF">2017-10-20T21:36:24Z</dcterms:created>
  <dcterms:modified xsi:type="dcterms:W3CDTF">2023-04-03T15:28:07Z</dcterms:modified>
</cp:coreProperties>
</file>